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/>
  </bookViews>
  <sheets>
    <sheet name="М прокат" sheetId="25" r:id="rId1"/>
    <sheet name="МЦ" sheetId="30" r:id="rId2"/>
    <sheet name="ТПА" sheetId="13" r:id="rId3"/>
    <sheet name="ЖБ" sheetId="17" r:id="rId4"/>
    <sheet name="Подшипники" sheetId="18" r:id="rId5"/>
    <sheet name="Электрика" sheetId="27" r:id="rId6"/>
    <sheet name="Приборы" sheetId="28" r:id="rId7"/>
    <sheet name="Инструмент" sheetId="21" r:id="rId8"/>
    <sheet name="Инвентарь" sheetId="23" r:id="rId9"/>
    <sheet name="Средства" sheetId="24" r:id="rId10"/>
    <sheet name="Стр.мат" sheetId="22" r:id="rId11"/>
    <sheet name="ЛКМ" sheetId="19" r:id="rId12"/>
    <sheet name="Метизы" sheetId="15" r:id="rId13"/>
    <sheet name="СО СИЗ" sheetId="14" r:id="rId14"/>
    <sheet name="Набивки" sheetId="16" r:id="rId15"/>
    <sheet name="Изоляция" sheetId="26" r:id="rId16"/>
    <sheet name="Огнетушитель" sheetId="12" r:id="rId17"/>
    <sheet name="БАЛЛОН" sheetId="20" r:id="rId18"/>
    <sheet name="Касафлекс" sheetId="29" r:id="rId19"/>
  </sheets>
  <definedNames>
    <definedName name="_xlnm._FilterDatabase" localSheetId="16" hidden="1">ЖБ!$B$2:$G$44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25" l="1"/>
  <c r="E66" i="25"/>
  <c r="E65" i="25"/>
  <c r="E69" i="25"/>
  <c r="G24" i="25" l="1"/>
  <c r="G27" i="25"/>
  <c r="G28" i="25"/>
  <c r="G29" i="25"/>
  <c r="G30" i="25"/>
  <c r="G31" i="25"/>
  <c r="G32" i="25"/>
  <c r="G33" i="25"/>
  <c r="G34" i="25"/>
  <c r="G23" i="25"/>
  <c r="G21" i="25"/>
  <c r="G9" i="25"/>
  <c r="G10" i="25"/>
  <c r="G11" i="25"/>
  <c r="G12" i="25"/>
  <c r="G13" i="25"/>
  <c r="G14" i="25"/>
  <c r="G15" i="25"/>
  <c r="G16" i="25"/>
  <c r="G17" i="25"/>
  <c r="G18" i="25"/>
  <c r="G8" i="25"/>
  <c r="G125" i="30" l="1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2" i="30"/>
  <c r="G37" i="18" l="1"/>
  <c r="G2" i="12"/>
  <c r="G46" i="12" s="1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86" i="15"/>
  <c r="G2" i="23"/>
  <c r="G3" i="23"/>
  <c r="G24" i="24"/>
  <c r="G2" i="26"/>
  <c r="G35" i="28"/>
  <c r="G28" i="23"/>
  <c r="G27" i="23"/>
  <c r="G26" i="23"/>
  <c r="G30" i="23"/>
  <c r="G5" i="29"/>
  <c r="G4" i="29"/>
  <c r="G3" i="29"/>
  <c r="G2" i="29"/>
  <c r="G34" i="28"/>
  <c r="G33" i="28"/>
  <c r="G32" i="28"/>
  <c r="G31" i="28"/>
  <c r="G30" i="28"/>
  <c r="G29" i="28"/>
  <c r="G39" i="26"/>
  <c r="G23" i="27"/>
  <c r="G28" i="28"/>
  <c r="G22" i="27"/>
  <c r="G21" i="27"/>
  <c r="G20" i="27"/>
  <c r="G27" i="28"/>
  <c r="G26" i="28"/>
  <c r="G15" i="27"/>
  <c r="G4" i="26"/>
  <c r="G3" i="26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2" i="28"/>
  <c r="G29" i="27"/>
  <c r="G28" i="27"/>
  <c r="G27" i="27"/>
  <c r="G26" i="27"/>
  <c r="G25" i="27"/>
  <c r="G24" i="27"/>
  <c r="G19" i="27"/>
  <c r="G18" i="27"/>
  <c r="G147" i="25"/>
  <c r="G148" i="25"/>
  <c r="G17" i="27"/>
  <c r="G16" i="27"/>
  <c r="G23" i="26"/>
  <c r="G14" i="19"/>
  <c r="G14" i="27"/>
  <c r="G13" i="27"/>
  <c r="G12" i="27"/>
  <c r="G11" i="27"/>
  <c r="G10" i="27"/>
  <c r="G9" i="27"/>
  <c r="G8" i="27"/>
  <c r="G15" i="21"/>
  <c r="G7" i="27"/>
  <c r="G6" i="27"/>
  <c r="G5" i="27"/>
  <c r="G4" i="27"/>
  <c r="G3" i="27"/>
  <c r="G2" i="27"/>
  <c r="G144" i="25"/>
  <c r="G145" i="25"/>
  <c r="G146" i="25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143" i="25"/>
  <c r="G141" i="25"/>
  <c r="G142" i="25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 l="1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1" i="25"/>
  <c r="G70" i="25"/>
  <c r="G69" i="25"/>
  <c r="G68" i="25"/>
  <c r="G67" i="25"/>
  <c r="G66" i="25"/>
  <c r="G65" i="25"/>
  <c r="G64" i="25"/>
  <c r="G63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E47" i="25"/>
  <c r="G46" i="25"/>
  <c r="G45" i="25"/>
  <c r="G44" i="25"/>
  <c r="G43" i="25"/>
  <c r="G42" i="25"/>
  <c r="G41" i="25"/>
  <c r="G40" i="25"/>
  <c r="G39" i="25"/>
  <c r="G38" i="25"/>
  <c r="G37" i="25"/>
  <c r="G36" i="25"/>
  <c r="G104" i="25"/>
  <c r="G103" i="25"/>
  <c r="G102" i="25"/>
  <c r="G101" i="25"/>
  <c r="G99" i="25"/>
  <c r="G98" i="25"/>
  <c r="G97" i="25"/>
  <c r="G96" i="25"/>
  <c r="E95" i="25"/>
  <c r="G95" i="25" s="1"/>
  <c r="G94" i="25"/>
  <c r="G93" i="25"/>
  <c r="G92" i="25"/>
  <c r="G91" i="25"/>
  <c r="G90" i="25"/>
  <c r="G89" i="25"/>
  <c r="E26" i="25"/>
  <c r="G26" i="25" s="1"/>
  <c r="E25" i="25"/>
  <c r="G25" i="25" s="1"/>
  <c r="G22" i="25"/>
  <c r="E22" i="25"/>
  <c r="G20" i="25"/>
  <c r="E20" i="25"/>
  <c r="E7" i="25"/>
  <c r="G6" i="25"/>
  <c r="G5" i="25"/>
  <c r="G4" i="25"/>
  <c r="G3" i="25"/>
  <c r="G2" i="25"/>
  <c r="G35" i="25" l="1"/>
  <c r="G100" i="25"/>
  <c r="G47" i="25"/>
  <c r="G61" i="25"/>
  <c r="G7" i="25"/>
  <c r="G72" i="25"/>
  <c r="E100" i="25"/>
  <c r="G88" i="25"/>
  <c r="E35" i="25"/>
  <c r="G23" i="24" l="1"/>
  <c r="G14" i="21"/>
  <c r="G25" i="23"/>
  <c r="G24" i="23"/>
  <c r="G11" i="19" l="1"/>
  <c r="G10" i="19"/>
  <c r="G9" i="19"/>
  <c r="G8" i="19"/>
  <c r="G9" i="23"/>
  <c r="G10" i="23"/>
  <c r="G5" i="23"/>
  <c r="G22" i="24" l="1"/>
  <c r="G21" i="24"/>
  <c r="G23" i="21"/>
  <c r="G22" i="21"/>
  <c r="G21" i="21"/>
  <c r="G20" i="21"/>
  <c r="G19" i="21"/>
  <c r="G18" i="21"/>
  <c r="G24" i="21" s="1"/>
  <c r="G205" i="14"/>
  <c r="G204" i="14"/>
  <c r="G203" i="14"/>
  <c r="G35" i="23"/>
  <c r="G85" i="15"/>
  <c r="G84" i="15"/>
  <c r="G13" i="21"/>
  <c r="G19" i="19"/>
  <c r="G34" i="23"/>
  <c r="G33" i="23"/>
  <c r="G32" i="23"/>
  <c r="G18" i="22"/>
  <c r="G17" i="22"/>
  <c r="G59" i="16"/>
  <c r="G58" i="16"/>
  <c r="G57" i="16"/>
  <c r="G16" i="22"/>
  <c r="G15" i="22"/>
  <c r="G18" i="19"/>
  <c r="G31" i="23"/>
  <c r="G17" i="19"/>
  <c r="G20" i="24"/>
  <c r="G19" i="24"/>
  <c r="G18" i="24"/>
  <c r="G17" i="24"/>
  <c r="G16" i="24"/>
  <c r="G29" i="23"/>
  <c r="G14" i="22"/>
  <c r="G12" i="21"/>
  <c r="G11" i="21"/>
  <c r="G10" i="21"/>
  <c r="G13" i="22"/>
  <c r="G9" i="21"/>
  <c r="G16" i="19"/>
  <c r="G154" i="14"/>
  <c r="G155" i="14"/>
  <c r="G15" i="19"/>
  <c r="G13" i="19"/>
  <c r="G12" i="19"/>
  <c r="G15" i="24"/>
  <c r="G14" i="24"/>
  <c r="G13" i="24"/>
  <c r="G12" i="24"/>
  <c r="G11" i="24"/>
  <c r="G10" i="24"/>
  <c r="G9" i="24"/>
  <c r="G23" i="23"/>
  <c r="G22" i="23"/>
  <c r="G21" i="23"/>
  <c r="G20" i="23"/>
  <c r="G19" i="23"/>
  <c r="G18" i="23"/>
  <c r="G17" i="23"/>
  <c r="G16" i="23"/>
  <c r="G15" i="23"/>
  <c r="G14" i="23"/>
  <c r="G8" i="21"/>
  <c r="G8" i="24"/>
  <c r="G7" i="24"/>
  <c r="G6" i="24"/>
  <c r="G5" i="24"/>
  <c r="G4" i="24"/>
  <c r="G7" i="21"/>
  <c r="G6" i="21"/>
  <c r="G5" i="21"/>
  <c r="G4" i="21"/>
  <c r="G3" i="21"/>
  <c r="G12" i="22"/>
  <c r="G11" i="22"/>
  <c r="G10" i="22"/>
  <c r="G9" i="22"/>
  <c r="G8" i="22"/>
  <c r="G7" i="22"/>
  <c r="G13" i="23"/>
  <c r="G6" i="22"/>
  <c r="G3" i="24"/>
  <c r="G2" i="24"/>
  <c r="G12" i="23"/>
  <c r="G2" i="19"/>
  <c r="G3" i="19"/>
  <c r="G11" i="23"/>
  <c r="G43" i="14"/>
  <c r="G8" i="23"/>
  <c r="G7" i="23"/>
  <c r="G6" i="23"/>
  <c r="G4" i="23"/>
  <c r="G5" i="22"/>
  <c r="G4" i="22"/>
  <c r="G3" i="22"/>
  <c r="G2" i="22"/>
  <c r="G2" i="21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83" i="15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82" i="15"/>
  <c r="G81" i="15"/>
  <c r="G80" i="15"/>
  <c r="G202" i="14"/>
  <c r="G201" i="14"/>
  <c r="G200" i="14"/>
  <c r="G199" i="14"/>
  <c r="G198" i="14"/>
  <c r="G197" i="14"/>
  <c r="G196" i="14"/>
  <c r="G7" i="19"/>
  <c r="G6" i="19"/>
  <c r="G6" i="16"/>
  <c r="G7" i="16"/>
  <c r="G8" i="16"/>
  <c r="G56" i="14"/>
  <c r="G57" i="14"/>
  <c r="G58" i="14"/>
  <c r="G52" i="14"/>
  <c r="G53" i="14"/>
  <c r="G54" i="14"/>
  <c r="G55" i="14"/>
  <c r="G51" i="14"/>
  <c r="G5" i="19"/>
  <c r="G4" i="19"/>
  <c r="G79" i="15"/>
  <c r="G7" i="20"/>
  <c r="G6" i="20"/>
  <c r="G5" i="20"/>
  <c r="G4" i="20"/>
  <c r="G3" i="20"/>
  <c r="G2" i="20"/>
  <c r="G2" i="16"/>
  <c r="G3" i="16"/>
  <c r="G4" i="16"/>
  <c r="G5" i="16"/>
  <c r="G2" i="14"/>
  <c r="G195" i="14"/>
  <c r="G129" i="13"/>
  <c r="G128" i="13"/>
  <c r="G127" i="13"/>
  <c r="G126" i="13"/>
  <c r="G56" i="16"/>
  <c r="G55" i="16"/>
  <c r="G54" i="16"/>
  <c r="G53" i="16"/>
  <c r="G52" i="16"/>
  <c r="G51" i="16"/>
  <c r="G50" i="16"/>
  <c r="G194" i="14"/>
  <c r="G49" i="16"/>
  <c r="G48" i="16"/>
  <c r="G125" i="13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78" i="15"/>
  <c r="G77" i="15"/>
  <c r="G76" i="15"/>
  <c r="G75" i="15"/>
  <c r="G74" i="15"/>
  <c r="G163" i="14"/>
  <c r="G162" i="14"/>
  <c r="G161" i="14"/>
  <c r="G160" i="14"/>
  <c r="G159" i="14"/>
  <c r="G158" i="14"/>
  <c r="G157" i="14"/>
  <c r="G156" i="14"/>
  <c r="G153" i="14"/>
  <c r="G152" i="14"/>
  <c r="G151" i="14"/>
  <c r="G150" i="14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G149" i="14"/>
  <c r="G148" i="14"/>
  <c r="G147" i="14"/>
  <c r="G146" i="14"/>
  <c r="G145" i="14"/>
  <c r="G144" i="14"/>
  <c r="G47" i="16"/>
  <c r="G46" i="16"/>
  <c r="G45" i="16"/>
  <c r="G143" i="14"/>
  <c r="G142" i="14"/>
  <c r="G141" i="14"/>
  <c r="G140" i="14"/>
  <c r="G139" i="14"/>
  <c r="G138" i="14"/>
  <c r="G44" i="16"/>
  <c r="G43" i="16"/>
  <c r="G42" i="16"/>
  <c r="G41" i="16"/>
  <c r="G137" i="14"/>
  <c r="G136" i="14"/>
  <c r="G135" i="14"/>
  <c r="G134" i="14"/>
  <c r="G133" i="14"/>
  <c r="G132" i="14"/>
  <c r="G131" i="14"/>
  <c r="G130" i="14"/>
  <c r="G129" i="14"/>
  <c r="G128" i="14"/>
  <c r="G127" i="14"/>
  <c r="G2" i="17"/>
  <c r="G3" i="17"/>
  <c r="G4" i="17"/>
  <c r="G5" i="17"/>
  <c r="G6" i="17"/>
  <c r="G7" i="17"/>
  <c r="G8" i="17"/>
  <c r="G9" i="17"/>
  <c r="G10" i="17"/>
  <c r="G126" i="14"/>
  <c r="G125" i="14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124" i="14"/>
  <c r="G123" i="14"/>
  <c r="G122" i="14"/>
  <c r="G121" i="14"/>
  <c r="G120" i="14"/>
  <c r="G73" i="15"/>
  <c r="G72" i="15"/>
  <c r="G71" i="15"/>
  <c r="G70" i="15"/>
  <c r="G69" i="15"/>
  <c r="G68" i="15"/>
  <c r="G67" i="15"/>
  <c r="G66" i="15"/>
  <c r="G65" i="15"/>
  <c r="G64" i="15"/>
  <c r="G63" i="15"/>
  <c r="G62" i="15"/>
  <c r="G77" i="13"/>
  <c r="G76" i="13"/>
  <c r="G75" i="13"/>
  <c r="G74" i="13"/>
  <c r="G73" i="13"/>
  <c r="G72" i="13"/>
  <c r="G71" i="13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61" i="15"/>
  <c r="G60" i="15"/>
  <c r="G59" i="15"/>
  <c r="G58" i="15"/>
  <c r="G50" i="14"/>
  <c r="G49" i="14"/>
  <c r="G48" i="14"/>
  <c r="G47" i="14"/>
  <c r="G46" i="14"/>
  <c r="G45" i="14"/>
  <c r="G44" i="14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16" i="21" l="1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206" i="14" l="1"/>
</calcChain>
</file>

<file path=xl/sharedStrings.xml><?xml version="1.0" encoding="utf-8"?>
<sst xmlns="http://schemas.openxmlformats.org/spreadsheetml/2006/main" count="3243" uniqueCount="1965">
  <si>
    <t>шт</t>
  </si>
  <si>
    <t>Лотки Л-11-8/2 (2970х1480х680)</t>
  </si>
  <si>
    <t>00-00007907</t>
  </si>
  <si>
    <t>Лотки Л-4-8/2  (2970х780х530)</t>
  </si>
  <si>
    <t>00-00004752</t>
  </si>
  <si>
    <t>Лотки Л-5 (2970х1080х680)</t>
  </si>
  <si>
    <t>00-00004751</t>
  </si>
  <si>
    <t>Лотки Л-7-8 (5970х1160х680)</t>
  </si>
  <si>
    <t>00-00004753</t>
  </si>
  <si>
    <t>Лотки Л5-8 (5970х780х680)</t>
  </si>
  <si>
    <t>00-00005354</t>
  </si>
  <si>
    <t>Плита П11-8 (2970х1480х100)</t>
  </si>
  <si>
    <t>00-00011718</t>
  </si>
  <si>
    <t>Плита П5-8 (2990х780х70)</t>
  </si>
  <si>
    <t>00-00000934</t>
  </si>
  <si>
    <t>ADA Шнек для мерзлого грунта ADA Frozen Ground Drill 150(800мм)А00277</t>
  </si>
  <si>
    <t>00-00001106</t>
  </si>
  <si>
    <t>S43 Пластина AISI316 0.6 TL 0000</t>
  </si>
  <si>
    <t>00-00007359</t>
  </si>
  <si>
    <t>Вентилятор осевой канальный (Россия) CV-160</t>
  </si>
  <si>
    <t>00-00007962</t>
  </si>
  <si>
    <t>Воздуховод круглый d160мм 1,5м 16ВП1,5</t>
  </si>
  <si>
    <t>00-00007964</t>
  </si>
  <si>
    <t>Воздуховод круглый d160мм 1м 16ВП1</t>
  </si>
  <si>
    <t>00-00007963</t>
  </si>
  <si>
    <t>Калибр Насадка-шнек для земли "БСНШ-250/ЗЕМ" 00000047768</t>
  </si>
  <si>
    <t>00-00001107</t>
  </si>
  <si>
    <t>Колено круглое 160мм 16ККП</t>
  </si>
  <si>
    <t>00-00007965</t>
  </si>
  <si>
    <t>Компенсатор сильфонный (Узел) СКУ.М. 1-16-250-160</t>
  </si>
  <si>
    <t>00-00012341</t>
  </si>
  <si>
    <t>Компенсатор сильфоновый осевой односекционный типа КСО 150-16-100</t>
  </si>
  <si>
    <t>00-00007940</t>
  </si>
  <si>
    <t>Кран латунный 11б18бк Ду 15 ВИПРА с рукояткой</t>
  </si>
  <si>
    <t>00-00012128</t>
  </si>
  <si>
    <t>Кран шар. 3-ходовой Ду 20</t>
  </si>
  <si>
    <t>00-00006062</t>
  </si>
  <si>
    <t>Кран шар. ГАЛЛОП м-м Ду 20 на воду</t>
  </si>
  <si>
    <t>00-00001966</t>
  </si>
  <si>
    <t>Кран шаровый LD КШЦП Regula из стали 20 Ду 40 Ру 4.0 МПа</t>
  </si>
  <si>
    <t>00-00013137</t>
  </si>
  <si>
    <t xml:space="preserve">Кран шаровый LD КШЦП из стали 20 Ду 20 Ру 4,0 МПа </t>
  </si>
  <si>
    <t>00-00012746</t>
  </si>
  <si>
    <t xml:space="preserve">Кран шаровый LD КШЦП из стали 20 Ду 25 Ру 4,0 МПа </t>
  </si>
  <si>
    <t>00-00012747</t>
  </si>
  <si>
    <t>Кран шаровый LD КШЦПР из стали 20 Ду 200/150 Ру 2,5 МПа с  редуктором</t>
  </si>
  <si>
    <t>00-00011725</t>
  </si>
  <si>
    <t>Кран шаровый LD КШЦПР из стали 20 Ду 250/200 Ру 2,5 МПа с  редуктором</t>
  </si>
  <si>
    <t>00-00012127</t>
  </si>
  <si>
    <t>Кран шаровый LD КШЦФ газ из стали 20 Ду 40 Ру 1,6 МПа</t>
  </si>
  <si>
    <t>00-00008250</t>
  </si>
  <si>
    <t>Кран шаровый LD КШЦФ из стали 20 Ду 100 Ру 1,6 МПа</t>
  </si>
  <si>
    <t>00-00001834</t>
  </si>
  <si>
    <t>Кран шаровый LD КШЦФ из стали 20 Ду 100 Ру 1,6 МПа П/П L=230</t>
  </si>
  <si>
    <t>00-00005648</t>
  </si>
  <si>
    <t xml:space="preserve">Кран шаровый LD КШЦФ из стали 20 Ду 125 Ру 1,6 МПа </t>
  </si>
  <si>
    <t>00-00011724</t>
  </si>
  <si>
    <t>Кран шаровый LD КШЦФ из стали 20 Ду 125 Ру 2,5 МПа П/П</t>
  </si>
  <si>
    <t>00-00006003</t>
  </si>
  <si>
    <t>Кран шаровый LD КШЦФ из стали 20 Ду 150 Ру 1,6 МПа</t>
  </si>
  <si>
    <t>00-00000645</t>
  </si>
  <si>
    <t>Кран шаровый LD КШЦФ из стали 20 Ду 200 Ру 1,6 МПа</t>
  </si>
  <si>
    <t>00-00001948</t>
  </si>
  <si>
    <t>Кран шаровый LD КШЦФ из стали 20 Ду 300 Ру 2,5 МПа П/П</t>
  </si>
  <si>
    <t>00-00006002</t>
  </si>
  <si>
    <t>Кран шаровый LD КШЦФ из стали 20 Ду 32 Ру 4,0 МПа П/П</t>
  </si>
  <si>
    <t>00-00005650</t>
  </si>
  <si>
    <t>Кран шаровый LD КШЦФ из стали 20 Ду 80 Ру 1,6 МПа</t>
  </si>
  <si>
    <t>00-00001104</t>
  </si>
  <si>
    <t>Кран шаровый LD КШЦФ из стали 20 Ду 80 Ру 1,6 МПа П/П L=210</t>
  </si>
  <si>
    <t>00-00005647</t>
  </si>
  <si>
    <t>Кран шаровый LD КШЦФ из стали 20 Ду 80 Ру 2,5 МПа П/П L=210</t>
  </si>
  <si>
    <t>00-00006613</t>
  </si>
  <si>
    <t>Кран шаровый LD КШЦФР из стали 20 Ду 100 Ру 2,5 МПа П/П c редук.L=230</t>
  </si>
  <si>
    <t>00-00006616</t>
  </si>
  <si>
    <t>Кран шаровый LD КШЦФР из стали 20 Ду 150 Ру 1,6 МПа П/П c редук.</t>
  </si>
  <si>
    <t>00-00006004</t>
  </si>
  <si>
    <t>Кран шаровый LD КШЦФР из стали 20 Ду 150 Ру 2,5 МПа П/П c редук.</t>
  </si>
  <si>
    <t>00-00005994</t>
  </si>
  <si>
    <t>Кран шаровый LD КШЦФР из стали 20 Ду 200 Ру 1,6 МПа П/П c редук.</t>
  </si>
  <si>
    <t>00-00005653</t>
  </si>
  <si>
    <t>Кран шаровый LD КШЦФР из стали 20 Ду 200 Ру 2,5 МПа П/П c редук.</t>
  </si>
  <si>
    <t>00-00006001</t>
  </si>
  <si>
    <t>Кран шаровый LD КШЦФР из стали 20 Ду 200/150 Ру 1,6 МПа с  редук.</t>
  </si>
  <si>
    <t>00-00012748</t>
  </si>
  <si>
    <t xml:space="preserve">Кран шаровый лат. Pride 11б27п1 Ду 20 м/м LD </t>
  </si>
  <si>
    <t>00-00005662</t>
  </si>
  <si>
    <t>Кран шаровый лат. Pride 11б27п1 Ду 25 м/м LD</t>
  </si>
  <si>
    <t>00-00006582</t>
  </si>
  <si>
    <t>Кран шаровый лат. Pride 11б27п1 Ду 40 м/м LD</t>
  </si>
  <si>
    <t>00-00010048</t>
  </si>
  <si>
    <t>Кран шаровый лат. Pride 11б27п1 Ду 50 м/м LD</t>
  </si>
  <si>
    <t>00-00010049</t>
  </si>
  <si>
    <t>Круг алмазный 12А2-45 150х20х3х32 АС4 50/40 В2-01</t>
  </si>
  <si>
    <t>00-00008002</t>
  </si>
  <si>
    <t>М12х50 ГОСТ 7798 Болт с шестигр.головкой,б/п</t>
  </si>
  <si>
    <t>00-00001740</t>
  </si>
  <si>
    <t>кг</t>
  </si>
  <si>
    <t>М16 Гайка шестигранная, б/п (Din 934;10317110/260718/0019035,КИТАЙ)</t>
  </si>
  <si>
    <t>00-00000783</t>
  </si>
  <si>
    <t>М16х65 ГОСТ 7798 Болт с шестигр.головкой,б/п</t>
  </si>
  <si>
    <t>00-00001735</t>
  </si>
  <si>
    <t>М16х70 ГОСТ 7798 болт с шестигр.головкой,б/п</t>
  </si>
  <si>
    <t>00-00000781</t>
  </si>
  <si>
    <t>М18 Гайка шестигранная, б/п (Din 934;10317110/260718/0019035,Китай)</t>
  </si>
  <si>
    <t>00-00000785</t>
  </si>
  <si>
    <t>М18 Гайка шестигранная, б/п (Din 934;10317120/041118/0009136,КИТАЙ)</t>
  </si>
  <si>
    <t>00-00001734</t>
  </si>
  <si>
    <t xml:space="preserve">М18х100 ГОСТ 7798 Болт с шестигр.головкой,б/п </t>
  </si>
  <si>
    <t>00-00001738</t>
  </si>
  <si>
    <t>М18х70 ГОСТ 7798 Болт с шестигр. головкой,б/п (--)</t>
  </si>
  <si>
    <t>00-00001736</t>
  </si>
  <si>
    <t>М18х70 ГОСТ 7798 Болт с шестигр.головкой,б/п (10714040/260314/0011489,КИТАЙ)</t>
  </si>
  <si>
    <t>00-00001737</t>
  </si>
  <si>
    <t>М22 Гайка шестигранная, б/п (Din 934;10317110/260718/0019035)</t>
  </si>
  <si>
    <t>00-00001749</t>
  </si>
  <si>
    <t>М24 Гайка шестигранная, б/п (Din 934;10317110/310818/0021081)</t>
  </si>
  <si>
    <t>00-00001733</t>
  </si>
  <si>
    <t xml:space="preserve">М24х70 ГОСТ 7798 Болт с шестигр.головкой,б/п </t>
  </si>
  <si>
    <t>00-00001739</t>
  </si>
  <si>
    <t>Мановакуумметр ДА2005ф исп V-1...0...0,6 кгс/см2 кт.1,5 d.160 IP40 M20*1,5 РШ</t>
  </si>
  <si>
    <t>00-00007047</t>
  </si>
  <si>
    <t>Мановакуумметр МВПЗ-У (-100...+60) КПа</t>
  </si>
  <si>
    <t>00-00012080</t>
  </si>
  <si>
    <t>Мановакуумметр МВПЗ-Уф-1...0...1,5 кгс/см2 кт.1,5 d/100 IP40 M20*1,5 РШ</t>
  </si>
  <si>
    <t>00-00007035</t>
  </si>
  <si>
    <t>Манометр диференциальный мембранный ДМ3583М 16 кПа</t>
  </si>
  <si>
    <t>00-00007877</t>
  </si>
  <si>
    <t>Манометр диференциальный мембранный ДМ3583М 40 кПа</t>
  </si>
  <si>
    <t>00-00007878</t>
  </si>
  <si>
    <t>МАНОМЕТР КМ-22Р(0-25kPa) М20х1,5 1,5 100 мм, ТИПКМ-22, присоед.радиальное; 0-10КРа, М20х1,5 (снизу),</t>
  </si>
  <si>
    <t>00-00012337</t>
  </si>
  <si>
    <t>Манометр МП4-Уф 0-0,6 кгс/см2 кт.1,5 d.160 IP40 M20*1,5 РШ</t>
  </si>
  <si>
    <t>00-00007040</t>
  </si>
  <si>
    <t>Манометр МП4-Уф 0-1 кгс/см2 кт.1,5 d.160 IP40 M20*1,5 РШ</t>
  </si>
  <si>
    <t>00-00007046</t>
  </si>
  <si>
    <t>Манометр МП4-Уф 0-2,5 кгс/см2 кт.1,5 d.160 IP40 M20*1,5 РШ</t>
  </si>
  <si>
    <t>00-00007043</t>
  </si>
  <si>
    <t>Манометр МП4-Уф 0-25 кгс/см2 кт.1,5 d.160 IP40 M20*1,5 РШ</t>
  </si>
  <si>
    <t>00-00007077</t>
  </si>
  <si>
    <t>Манометр МП4-Уф 0-4 кгс/см2 кт.1,5 d.160 IP40 M20*1,5 РШ</t>
  </si>
  <si>
    <t>00-00007044</t>
  </si>
  <si>
    <t>Манометр МПЗ-Уф 0-1,0 кгс/см2 кт. 1,5 d.100 IP40 М20*1,5 РШ</t>
  </si>
  <si>
    <t>00-00007038</t>
  </si>
  <si>
    <t>Манометр МТ100М-1,6 МПА</t>
  </si>
  <si>
    <t>00-00011898</t>
  </si>
  <si>
    <t>Манометр МТ100М-2,5 МПА</t>
  </si>
  <si>
    <t>00-00011899</t>
  </si>
  <si>
    <t>Манометр ТМ-510Р.00(0-10кгс/см2)М20х1,5. 1.5. М2</t>
  </si>
  <si>
    <t>00-00007036</t>
  </si>
  <si>
    <t>Манометр ТМ-510Р.00(0-6кгс/см2)М20х1,5. 1.5. М2</t>
  </si>
  <si>
    <t>00-00007039</t>
  </si>
  <si>
    <t>МП160М-10,0кгс/см2 Манометр</t>
  </si>
  <si>
    <t>00-00007041</t>
  </si>
  <si>
    <t>МП160М-16,0кгс/см2 Манометр</t>
  </si>
  <si>
    <t>00-00007042</t>
  </si>
  <si>
    <t>МП160М-6,0кгс/см2 Манометр</t>
  </si>
  <si>
    <t>00-00007045</t>
  </si>
  <si>
    <t>Отвод  Ду- 133х4,0-4,5</t>
  </si>
  <si>
    <t>00-00008966</t>
  </si>
  <si>
    <t>Отвод  Ду- 159*4,5-5,0</t>
  </si>
  <si>
    <t>00-00000215</t>
  </si>
  <si>
    <t>Отвод  Ду- 219*5,0-6,0</t>
  </si>
  <si>
    <t>00-00000563</t>
  </si>
  <si>
    <t>Отвод  Ду- 219*6,0</t>
  </si>
  <si>
    <t>00-00000216</t>
  </si>
  <si>
    <t>Отвод  Ду- 32</t>
  </si>
  <si>
    <t>00-00001969</t>
  </si>
  <si>
    <t>Отвод  Ду- 45*2,5-3,0</t>
  </si>
  <si>
    <t>00-00001970</t>
  </si>
  <si>
    <t>Отвод  Ду- 57*3,0-3,5</t>
  </si>
  <si>
    <t>00-00000211</t>
  </si>
  <si>
    <t xml:space="preserve">Отвод  Ду- 76*3,5 </t>
  </si>
  <si>
    <t>00-00001435</t>
  </si>
  <si>
    <t>Отвод  Ду- 76х3,5-4,0</t>
  </si>
  <si>
    <t>00-00005646</t>
  </si>
  <si>
    <t>Отвод  Ду- 89х3,5-4</t>
  </si>
  <si>
    <t>00-00005466</t>
  </si>
  <si>
    <t>Отвод П90 108*5 ГОСТ 17375-2001</t>
  </si>
  <si>
    <t>00-00005056</t>
  </si>
  <si>
    <t>Отвод П90 133*3,5-5,0 ГОСТ 17375-2001</t>
  </si>
  <si>
    <t>00-00005659</t>
  </si>
  <si>
    <t>Отвод П90 133*5 ГОСТ 17375-2001</t>
  </si>
  <si>
    <t>00-00005057</t>
  </si>
  <si>
    <t>Отвод П90 57 3,5 ст 20 ГОСТ 17375-2001</t>
  </si>
  <si>
    <t>00-00000125</t>
  </si>
  <si>
    <t>Отвод П90 76х4 ГОСТ 17375-2001</t>
  </si>
  <si>
    <t>00-00005054</t>
  </si>
  <si>
    <t>Отвод П90- 89* 3,5-4,0 09Г2С ГОСТ 17375-2001</t>
  </si>
  <si>
    <t>00-00005658</t>
  </si>
  <si>
    <t>Отвод П90-108*5  ГОСТ 17375-2001</t>
  </si>
  <si>
    <t>00-00005635</t>
  </si>
  <si>
    <t>Отвод П90-159х6,0  ГОСТ 17375-2001</t>
  </si>
  <si>
    <t>00-00005636</t>
  </si>
  <si>
    <t>Отвод П90-219х6,0  ГОСТ 17375-2001</t>
  </si>
  <si>
    <t>00-00005637</t>
  </si>
  <si>
    <t>Отвод П90-219х6,0-7,0 ГОСТ 17375-2001</t>
  </si>
  <si>
    <t>00-00005660</t>
  </si>
  <si>
    <t>Отвод П90-273х7,0  ГОСТ 17375-2001</t>
  </si>
  <si>
    <t>00-00004950</t>
  </si>
  <si>
    <t>Отвод П90-325х8,0  ГОСТ 17375-2001</t>
  </si>
  <si>
    <t>00-00005638</t>
  </si>
  <si>
    <t>Отвод П90-57х3,5  ГОСТ 17375-2001</t>
  </si>
  <si>
    <t>00-00005633</t>
  </si>
  <si>
    <t>Отвод П90-76х3,5-4,0  ГОСТ 17375-2001</t>
  </si>
  <si>
    <t>00-00005657</t>
  </si>
  <si>
    <t>Отвод П90-89х4,0 ГОСТ 17375-2001</t>
  </si>
  <si>
    <t>00-00011687</t>
  </si>
  <si>
    <t>Подшипник 180209</t>
  </si>
  <si>
    <t>00-00002356</t>
  </si>
  <si>
    <t>Подшипник 180214</t>
  </si>
  <si>
    <t>00-00004715</t>
  </si>
  <si>
    <t>Подшипник 180305</t>
  </si>
  <si>
    <t>00-00001168</t>
  </si>
  <si>
    <t>Подшипник 180308</t>
  </si>
  <si>
    <t>00-00001171</t>
  </si>
  <si>
    <t>Подшипник 180309</t>
  </si>
  <si>
    <t>00-00001172</t>
  </si>
  <si>
    <t>Подшипник 180311</t>
  </si>
  <si>
    <t>00-00001173</t>
  </si>
  <si>
    <t>Подшипник 2309 КМ</t>
  </si>
  <si>
    <t>00-00010087</t>
  </si>
  <si>
    <t>Подшипник 2314 км</t>
  </si>
  <si>
    <t>00-00004722</t>
  </si>
  <si>
    <t>Подшипник 2316 км</t>
  </si>
  <si>
    <t>00-00004723</t>
  </si>
  <si>
    <t>Подшипник 2317 км</t>
  </si>
  <si>
    <t>00-00004724</t>
  </si>
  <si>
    <t>Подшипник 2318 км</t>
  </si>
  <si>
    <t>00-00004725</t>
  </si>
  <si>
    <t>Подшипник 2319 км</t>
  </si>
  <si>
    <t>00-00004726</t>
  </si>
  <si>
    <t>Подшипник 2324 км</t>
  </si>
  <si>
    <t>00-00004728</t>
  </si>
  <si>
    <t>Подшипник 306</t>
  </si>
  <si>
    <t>00-00004729</t>
  </si>
  <si>
    <t>Подшипник 307</t>
  </si>
  <si>
    <t>00-00004707</t>
  </si>
  <si>
    <t>Подшипник 3086313</t>
  </si>
  <si>
    <t>00-00000461</t>
  </si>
  <si>
    <t>Подшипник 309</t>
  </si>
  <si>
    <t>00-00000460</t>
  </si>
  <si>
    <t>Подшипник 310</t>
  </si>
  <si>
    <t>00-00004730</t>
  </si>
  <si>
    <t>Подшипник 312</t>
  </si>
  <si>
    <t>00-00004731</t>
  </si>
  <si>
    <t>Подшипник 314</t>
  </si>
  <si>
    <t>00-00002366</t>
  </si>
  <si>
    <t>Подшипник 318</t>
  </si>
  <si>
    <t>00-00004734</t>
  </si>
  <si>
    <t>Подшипник 319</t>
  </si>
  <si>
    <t>00-00004735</t>
  </si>
  <si>
    <t>Подшипник 320</t>
  </si>
  <si>
    <t>00-00004736</t>
  </si>
  <si>
    <t>Подшипник 324</t>
  </si>
  <si>
    <t>00-00004738</t>
  </si>
  <si>
    <t>Подшипник 3530</t>
  </si>
  <si>
    <t>00-00004739</t>
  </si>
  <si>
    <t>Подшипник 3626</t>
  </si>
  <si>
    <t>00-00004740</t>
  </si>
  <si>
    <t>Подшипник 3628</t>
  </si>
  <si>
    <t>00-00004741</t>
  </si>
  <si>
    <t>Подшипник 36318</t>
  </si>
  <si>
    <t>00-00004742</t>
  </si>
  <si>
    <t>Подшипник 36318 Л</t>
  </si>
  <si>
    <t>00-00010088</t>
  </si>
  <si>
    <t>Подшипник 51112</t>
  </si>
  <si>
    <t>00-00008925</t>
  </si>
  <si>
    <t>Подшипник 53620</t>
  </si>
  <si>
    <t>00-00004743</t>
  </si>
  <si>
    <t>Подшипник 60306</t>
  </si>
  <si>
    <t>00-00004744</t>
  </si>
  <si>
    <t>Подшипник 80306</t>
  </si>
  <si>
    <t>00-00004708</t>
  </si>
  <si>
    <t>Подшипник 80308</t>
  </si>
  <si>
    <t>00-00004710</t>
  </si>
  <si>
    <t>Подшипник 80311</t>
  </si>
  <si>
    <t>00-00004748</t>
  </si>
  <si>
    <t>Резьба Ду 15</t>
  </si>
  <si>
    <t>00-00005199</t>
  </si>
  <si>
    <t>Резьба Ду 20</t>
  </si>
  <si>
    <t>00-00005200</t>
  </si>
  <si>
    <t>Резьба Ду 25</t>
  </si>
  <si>
    <t>00-00005201</t>
  </si>
  <si>
    <t>Резьба Ду 32</t>
  </si>
  <si>
    <t>00-00010037</t>
  </si>
  <si>
    <t>Резьба Ду 40</t>
  </si>
  <si>
    <t>00-00010038</t>
  </si>
  <si>
    <t>Резьба Ду 50</t>
  </si>
  <si>
    <t>00-00010039</t>
  </si>
  <si>
    <t>Рукав В-2-50-3-10000</t>
  </si>
  <si>
    <t>00-00001861</t>
  </si>
  <si>
    <t>м</t>
  </si>
  <si>
    <t>Саморез 5,5х19 д/крепления кровельн.материалов с шайбой RAL 6005 (250шт) (Daxmer)</t>
  </si>
  <si>
    <t>00-00011186</t>
  </si>
  <si>
    <t>упак</t>
  </si>
  <si>
    <t>Сильфонный компенсатор СКУ-16-250-160</t>
  </si>
  <si>
    <t>00-00012342</t>
  </si>
  <si>
    <t>Скользащие опоры 76</t>
  </si>
  <si>
    <t>00-00007919</t>
  </si>
  <si>
    <t>Скользащие опоры 76 под ППУ</t>
  </si>
  <si>
    <t>00-00007490</t>
  </si>
  <si>
    <t>Скользащие опоры 89</t>
  </si>
  <si>
    <t>00-00007920</t>
  </si>
  <si>
    <t>Скользящие опоры 108 под ППУ</t>
  </si>
  <si>
    <t>00-00007488</t>
  </si>
  <si>
    <t>Скользящие опоры 159 под ППУ</t>
  </si>
  <si>
    <t>00-00007486</t>
  </si>
  <si>
    <t>Скользящие опоры 89 под ППУ</t>
  </si>
  <si>
    <t>00-00007487</t>
  </si>
  <si>
    <t>Соединитель канала 16СКП (160см)</t>
  </si>
  <si>
    <t>00-00007966</t>
  </si>
  <si>
    <t>Соленоидный клапан (элетромагнитный) DK-YCP31 (25GBR, 220AC, Латунь, Давление: 0,03-1,6 Мпа)</t>
  </si>
  <si>
    <t>00-00012690</t>
  </si>
  <si>
    <t>Фланец плоский Ду100 Ру16 ГОСТ 12820-80</t>
  </si>
  <si>
    <t>00-00005077</t>
  </si>
  <si>
    <t>Фланец плоский Ду125 Ру16 ГОСТ 12820-80</t>
  </si>
  <si>
    <t>00-00005079</t>
  </si>
  <si>
    <t>Фланец плоский Ду150 Ру25 ГОСТ 12820-80</t>
  </si>
  <si>
    <t>00-00005654</t>
  </si>
  <si>
    <t>Фланец плоский Ду25 Ру16 ГОСТ 12820-80</t>
  </si>
  <si>
    <t>00-00005065</t>
  </si>
  <si>
    <t>Фланец плоский Ду250 Ру25 ГОСТ 12820-80</t>
  </si>
  <si>
    <t>00-00005655</t>
  </si>
  <si>
    <t>Фланец плоский Ду300 Ру16 ГОСТ 12820-80</t>
  </si>
  <si>
    <t>00-00005656</t>
  </si>
  <si>
    <t>Фланец плоский Ду300 Ру25 ГОСТ 12820-80</t>
  </si>
  <si>
    <t>00-00012297</t>
  </si>
  <si>
    <t>Фланец плоский Ду32 Ру16 ГОСТ 12820-80</t>
  </si>
  <si>
    <t>00-00005067</t>
  </si>
  <si>
    <t>Фланец плоский Ду40 Ру16 ГОСТ 12820-80</t>
  </si>
  <si>
    <t>00-00005068</t>
  </si>
  <si>
    <t>Фланец плоский Ду40 Ру25 ГОСТ 12820-80</t>
  </si>
  <si>
    <t>00-00005069</t>
  </si>
  <si>
    <t>Фланец плоский Ду80 Ру25 ГОСТ 12820-80</t>
  </si>
  <si>
    <t>00-00005075</t>
  </si>
  <si>
    <t>Фланец Ру-25 ДУ-400</t>
  </si>
  <si>
    <t>00-00006612</t>
  </si>
  <si>
    <t>Фланец Ру-25 ДУ-500</t>
  </si>
  <si>
    <t>00-00006611</t>
  </si>
  <si>
    <t>Люк ПП тип "ЛМ" 3тн</t>
  </si>
  <si>
    <t>00-00008967</t>
  </si>
  <si>
    <t>Люк чугунный тяжелый тип "Т"</t>
  </si>
  <si>
    <t>00-00001103</t>
  </si>
  <si>
    <t>Муфта термоусаживаемая 125х500</t>
  </si>
  <si>
    <t>00-00006212</t>
  </si>
  <si>
    <t>Муфта термоусаживаемая 140х500</t>
  </si>
  <si>
    <t>00-00006213</t>
  </si>
  <si>
    <t>Муфта термоусаживаемая 160х500</t>
  </si>
  <si>
    <t>00-00006214</t>
  </si>
  <si>
    <t>Муфта термоусаживаемая 225х500</t>
  </si>
  <si>
    <t>00-00006216</t>
  </si>
  <si>
    <t>Муфта термоусаживаемая 250х500</t>
  </si>
  <si>
    <t>00-00006217</t>
  </si>
  <si>
    <t>Муфта термоусаживаемая 315х500</t>
  </si>
  <si>
    <t>00-00006218</t>
  </si>
  <si>
    <t>Муфта термоусаживаемая 400х700</t>
  </si>
  <si>
    <t>00-00006219</t>
  </si>
  <si>
    <t>Муфта термоусаживаемая 450х700</t>
  </si>
  <si>
    <t>00-00006220</t>
  </si>
  <si>
    <t>Муфта термоусаживаемая 560х700</t>
  </si>
  <si>
    <t>00-00006221</t>
  </si>
  <si>
    <t>Муфта термоусаживаемая 710х700</t>
  </si>
  <si>
    <t>00-00006222</t>
  </si>
  <si>
    <t>Муфта термоусаживаемая ППУ 125х500 д/стыка</t>
  </si>
  <si>
    <t>00-00011264</t>
  </si>
  <si>
    <t>Муфта термоусаживаемая ППУ 140х500 д/стыка</t>
  </si>
  <si>
    <t>00-00011265</t>
  </si>
  <si>
    <t>Муфта термоусаживаемая ППУ 160х500 д/стыка</t>
  </si>
  <si>
    <t>00-00011266</t>
  </si>
  <si>
    <t>Муфта термоусаживаемая ППУ 225х500 д/стыка</t>
  </si>
  <si>
    <t>00-00011320</t>
  </si>
  <si>
    <t>Муфта термоусаживаемая ППУ 400х700 д/стыка</t>
  </si>
  <si>
    <t>00-00011269</t>
  </si>
  <si>
    <t>Муфта термоусаживаемая ППУ 450х700 д/стыка</t>
  </si>
  <si>
    <t>00-00011270</t>
  </si>
  <si>
    <t>Муфта термоусаживаемая ППУ 560х700 д/стыка</t>
  </si>
  <si>
    <t>00-00011321</t>
  </si>
  <si>
    <t>Муфта термоусаживаемая ППУи315х500 д/стыка</t>
  </si>
  <si>
    <t>00-00011268</t>
  </si>
  <si>
    <t>Скорлупа пенополиуретановая для стальной трубы диаметром Ду159мм, толщиной стенки 5,0мм,</t>
  </si>
  <si>
    <t>00-00005909</t>
  </si>
  <si>
    <t>пог. м</t>
  </si>
  <si>
    <t>Скорлупа пенополиуретановая для стальной трубы диаметром Ду219мм, толщиной стенки 6,0мм,</t>
  </si>
  <si>
    <t>00-00005910</t>
  </si>
  <si>
    <t>Скорлупа пенополиуретановая для стальной трубы диаметром Ду273мм, толщиной стенки 7,0мм,</t>
  </si>
  <si>
    <t>00-00005912</t>
  </si>
  <si>
    <t>Скорлупа пенополиуретановая для стальной трубы диаметром Ду325мм, толщиной стенки 8,0мм,</t>
  </si>
  <si>
    <t>00-00005913</t>
  </si>
  <si>
    <t>Скорлупа пенополиуретановая для стальной трубы диаметром Ду426мм, толщиной стенки 9,0мм,</t>
  </si>
  <si>
    <t>00-00005911</t>
  </si>
  <si>
    <t>Скорлупа пенополиуретановая для стальной трубы диаметром Ду530мм, толщиной стенки 10,0мм,</t>
  </si>
  <si>
    <t>00-00005914</t>
  </si>
  <si>
    <t>Скорлупа пенополиуретановая для стальной трубы диаметром Ду57мм, толщиной стенки 3,5мм,</t>
  </si>
  <si>
    <t>00-00005915</t>
  </si>
  <si>
    <t>Скорлупа пенополиуретановая для стальной трубы диаметром Ду76мм, толщиной стенки 3,5мм,</t>
  </si>
  <si>
    <t>00-00005916</t>
  </si>
  <si>
    <t>Скорлупа ППУ Ду133*50 без перекрытия</t>
  </si>
  <si>
    <t>00-00011057</t>
  </si>
  <si>
    <t>Скорлупа ППУ Ду159*50 без перекрытия</t>
  </si>
  <si>
    <t>00-00011048</t>
  </si>
  <si>
    <t>Скорлупа ППУ Ду219*50 без перекрытия</t>
  </si>
  <si>
    <t>00-00011049</t>
  </si>
  <si>
    <t>Скорлупа ППУ Ду273*50 без перекрытия</t>
  </si>
  <si>
    <t>00-00011050</t>
  </si>
  <si>
    <t>Скорлупа ППУ Ду325*60 без перекрытия</t>
  </si>
  <si>
    <t>00-00011051</t>
  </si>
  <si>
    <t>Скорлупа ППУ Ду426*60 без перекрытия</t>
  </si>
  <si>
    <t>00-00011052</t>
  </si>
  <si>
    <t>Скорлупа ППУ Ду530*60 без перекрытия</t>
  </si>
  <si>
    <t>00-00011053</t>
  </si>
  <si>
    <t>Вафельное полотно</t>
  </si>
  <si>
    <t>00-00011791</t>
  </si>
  <si>
    <t>Веха оградительная 1200-40мм</t>
  </si>
  <si>
    <t>00-00004068</t>
  </si>
  <si>
    <t>Грабли веерн. метал.с рукояткой</t>
  </si>
  <si>
    <t>00-00013614</t>
  </si>
  <si>
    <t>Знак 6.8.1 "Тупик прямо"</t>
  </si>
  <si>
    <t>00-00006233</t>
  </si>
  <si>
    <t xml:space="preserve">Кисть плоская 100 мм натур. щетина, дерев.ручка </t>
  </si>
  <si>
    <t>00-00013763</t>
  </si>
  <si>
    <t xml:space="preserve">Кисть плоская 50 мм натур. щетина, дерев.ручка </t>
  </si>
  <si>
    <t>00-00013764</t>
  </si>
  <si>
    <t xml:space="preserve">Кисть плоская 75 мм натур. щетина, дерев.ручка </t>
  </si>
  <si>
    <t>00-00013762</t>
  </si>
  <si>
    <t>Кисть радиаторная 1"/12</t>
  </si>
  <si>
    <t>00-00012878</t>
  </si>
  <si>
    <t>Кисть флейц СТАНДАРТ 1" (25мм)/12</t>
  </si>
  <si>
    <t>00-00004501</t>
  </si>
  <si>
    <t>Ледоруб №26 О-З</t>
  </si>
  <si>
    <t>00-00008418</t>
  </si>
  <si>
    <t>Лопата снеговая пластм. О-3 №2 с алюм.накладкой 465*400 d35/10</t>
  </si>
  <si>
    <t>00-00008416</t>
  </si>
  <si>
    <t>Лопата совковая</t>
  </si>
  <si>
    <t>00-00002103</t>
  </si>
  <si>
    <t>Лопата штыковая К2 узкая (2 ребра жест) рельсовая сталь0,8кг/12</t>
  </si>
  <si>
    <t>00-00010460</t>
  </si>
  <si>
    <t xml:space="preserve">Лопата штыковая прямоугольная </t>
  </si>
  <si>
    <t>00-00013613</t>
  </si>
  <si>
    <t>Межпрокладка</t>
  </si>
  <si>
    <t>00-00003613</t>
  </si>
  <si>
    <t>Рулонная штора бамбуковая 800 Т 100х160</t>
  </si>
  <si>
    <t>00-00004138</t>
  </si>
  <si>
    <t>Рулонная штора бамбуковая 800 Т 60х60</t>
  </si>
  <si>
    <t>00-00004140</t>
  </si>
  <si>
    <t>Скребок оцинк большой 740*680 (СОБ)/Г</t>
  </si>
  <si>
    <t>00-00008420</t>
  </si>
  <si>
    <t>Строп канатный УСК1  2,5-3,0 м</t>
  </si>
  <si>
    <t>00-00013971</t>
  </si>
  <si>
    <t>Термометр стеклянный лабораторный с наполнителем керосин, ц.д.1 °С ТЛ-2 №2 исп.2 (0...+100) °С</t>
  </si>
  <si>
    <t>00-00010112</t>
  </si>
  <si>
    <t>Термометр стеклянный прямой  жидкостной, ц.д. 1 °С СП-2П №2нч100 (0..+100) °С</t>
  </si>
  <si>
    <t>00-00010590</t>
  </si>
  <si>
    <t>Термометр стеклянный прямой  жидкостной, ц.д. 2°С СП-2П №3 нч100 (0..+150) °С</t>
  </si>
  <si>
    <t>00-00010591</t>
  </si>
  <si>
    <t>Термометр стеклянный прямой  жидкостной, ц.д. 2°С СП-2П №4 нч100 (0..+200) °С</t>
  </si>
  <si>
    <t>00-00010592</t>
  </si>
  <si>
    <t>Термометр технический прямой жидкостной, ц.д. 1 °С нч103мм ТТП-2МК 1240 103 (-35..+50) °С</t>
  </si>
  <si>
    <t>00-00010589</t>
  </si>
  <si>
    <t>Черенок для лопат Стандарт 1500*40, 1 сорт/10</t>
  </si>
  <si>
    <t>00-00005810</t>
  </si>
  <si>
    <t>Черенок для лопаты ф 40 мм (в/с) длинные 1,4-1,5 м</t>
  </si>
  <si>
    <t>00-00013602</t>
  </si>
  <si>
    <t>Черенок для пластм лопат  d-35мм высший сорт, 1,2м /15</t>
  </si>
  <si>
    <t>00-00005811</t>
  </si>
  <si>
    <t>Ящик пластиковый черный перфорированный 600*400*200</t>
  </si>
  <si>
    <t>00-00004706</t>
  </si>
  <si>
    <t>Молоток 1000гр.</t>
  </si>
  <si>
    <t>00-00008112</t>
  </si>
  <si>
    <t>Резак РЗП-02М (Сварог)</t>
  </si>
  <si>
    <t>00-00005506</t>
  </si>
  <si>
    <t>Термопенал КЕДР П-5(220 В, 150 С, загрузка 5 кг)</t>
  </si>
  <si>
    <t>00-00012343</t>
  </si>
  <si>
    <t>Штангенциркуль ШЦ 250-0.05</t>
  </si>
  <si>
    <t>00-00008909</t>
  </si>
  <si>
    <t>Кабель АВВГнг(А) -LS 5х50.0 ок(N PE)-0.66</t>
  </si>
  <si>
    <t>00-00002931</t>
  </si>
  <si>
    <t>Муфта 3СТп 10-150-120 ( с болтовым соединением.) ZKabel</t>
  </si>
  <si>
    <t>00-00010919</t>
  </si>
  <si>
    <t>Провод  ПВС 2х0,75 ТР ТС 100м (Металлист)</t>
  </si>
  <si>
    <t>00-00009182</t>
  </si>
  <si>
    <t>СИП-2 3х35+1х54,6+1х16 кабель</t>
  </si>
  <si>
    <t>00-00001845</t>
  </si>
  <si>
    <t>СИП-4 4х70</t>
  </si>
  <si>
    <t>00-00001452</t>
  </si>
  <si>
    <t>00-00010904</t>
  </si>
  <si>
    <t>00-00010898</t>
  </si>
  <si>
    <t>Краска МА-15 коричневая  1,9 кг</t>
  </si>
  <si>
    <t>00-00003800</t>
  </si>
  <si>
    <t>Краска фасадная Супербелая (14 кг) F25  Светофор</t>
  </si>
  <si>
    <t>00-00010738</t>
  </si>
  <si>
    <t>Мастер Пол краска для бетона 20 кг</t>
  </si>
  <si>
    <t>00-00006068</t>
  </si>
  <si>
    <t>Олифа Светофор (1 л)</t>
  </si>
  <si>
    <t>00-00010882</t>
  </si>
  <si>
    <t>л</t>
  </si>
  <si>
    <t>Отвердитель  ИЗУР-021 (ж/б 5 кг)</t>
  </si>
  <si>
    <t>00-00010907</t>
  </si>
  <si>
    <t>Пудра алюминиевая ПАП-2 пудра Шелехов</t>
  </si>
  <si>
    <t>00-00010908</t>
  </si>
  <si>
    <t>Сурик МА-15 красно-коричневый Новоколор (2 кг)</t>
  </si>
  <si>
    <t>00-00010906</t>
  </si>
  <si>
    <t>Уайт-спирит Светофор (1 л)</t>
  </si>
  <si>
    <t>00-00010883</t>
  </si>
  <si>
    <t>Эмаль КО-868 черная до  700 градусов (25 кг)</t>
  </si>
  <si>
    <t>00-00003541</t>
  </si>
  <si>
    <t>Эмаль КО-870 черная 50 кг</t>
  </si>
  <si>
    <t>00-00010484</t>
  </si>
  <si>
    <t>Эмаль МЛ-12 БЕЛАЯ (1,8 кг) СВЕТОФОР</t>
  </si>
  <si>
    <t>00-00010911</t>
  </si>
  <si>
    <t>Эмаль МЛ-12 БЕЛАЯ НОЧЬ (1,8 кг) СВЕТОФОР</t>
  </si>
  <si>
    <t>00-00003806</t>
  </si>
  <si>
    <t>Эмаль МЛ-12 ГОЛУБАЯ (1,8 кг) СВЕТОФОР</t>
  </si>
  <si>
    <t>00-00003810</t>
  </si>
  <si>
    <t>Эмаль МЛ-12 ЗАЩИТНАЯ (1,8 кг) СВЕТОФОР</t>
  </si>
  <si>
    <t>00-00010912</t>
  </si>
  <si>
    <t>Эмаль МЛ-12 КРАСНАЯ (1,8 кг) СВЕТОФОР</t>
  </si>
  <si>
    <t>00-00003158</t>
  </si>
  <si>
    <t>Эмаль МЛ-12 СЕРАЯ (1,8 кг) СВЕТОФОР</t>
  </si>
  <si>
    <t>00-00010913</t>
  </si>
  <si>
    <t>Эмаль МЛ-12 ЧЕРНАЯ (1,8 кг) СВЕТОФОР</t>
  </si>
  <si>
    <t>00-00011127</t>
  </si>
  <si>
    <t>Эмаль ПФ 115 синяя Светофор ЛЮКС (1,8 кг)</t>
  </si>
  <si>
    <t>00-00010902</t>
  </si>
  <si>
    <t>Эмаль ПФ 115 черная Светофор 1,9кг</t>
  </si>
  <si>
    <t>00-00007227</t>
  </si>
  <si>
    <t>Эмаль ПФ 115 ярко-желтая  Светофор ЛЮКС (1,8 кг)</t>
  </si>
  <si>
    <t>00-00010877</t>
  </si>
  <si>
    <t xml:space="preserve">Эмаль ПФ- 115 светло-серая (7035)  Светофор СТАНДАРТ (1,9 кг) </t>
  </si>
  <si>
    <t>00-00010891</t>
  </si>
  <si>
    <t xml:space="preserve">Эмаль ПФ- 115 черная  СТАНДАРТ  (20 кг) </t>
  </si>
  <si>
    <t>00-00011324</t>
  </si>
  <si>
    <t>Эмаль ПФ- 115 ярко-голубая Светофор ЛЮКС (25 кг)</t>
  </si>
  <si>
    <t>00-00010914</t>
  </si>
  <si>
    <t>Эмаль ПФ-115 черная  Светофор ЛЮКС (1,9 кг)</t>
  </si>
  <si>
    <t>00-00010881</t>
  </si>
  <si>
    <t>Эмаль ПФ-115 черная  Светофор ЛЮКС ГОСТ (18 кг)</t>
  </si>
  <si>
    <t>00-00010915</t>
  </si>
  <si>
    <t>Эмаль ПФ-115 ярко-голубая  Светофор ЛЮКС (1,8 кг)</t>
  </si>
  <si>
    <t>00-00010879</t>
  </si>
  <si>
    <t>Эмаль ПФ-115 ярко-красная  Светофор ЛЮКС (1,8 кг)</t>
  </si>
  <si>
    <t>00-00010880</t>
  </si>
  <si>
    <t>Круг конструкционный 30 ст 20 6000 ГОСТ 2590-2006 Евраз 3СМК</t>
  </si>
  <si>
    <t>00-00005988</t>
  </si>
  <si>
    <t>Круг конструкционный 60 ст 45 6000 ГОСТ 2590-2006 Евраз 3СМК</t>
  </si>
  <si>
    <t>00-00013216</t>
  </si>
  <si>
    <t>Лист 2х1000х2000 12Х18Н10Т</t>
  </si>
  <si>
    <t>00-00004958</t>
  </si>
  <si>
    <t>Отвод нержавеющий П90-108*3,0мм ст.12х18Н10Т</t>
  </si>
  <si>
    <t>00-00007504</t>
  </si>
  <si>
    <t>00-00009484</t>
  </si>
  <si>
    <t>тыс. шт</t>
  </si>
  <si>
    <t>Болт  М14х60 ГОСТ 7798</t>
  </si>
  <si>
    <t>00-00007095</t>
  </si>
  <si>
    <t>Болт  М24х90 ГОСТ 7798</t>
  </si>
  <si>
    <t>00-00007096</t>
  </si>
  <si>
    <t>Болт  М27х110 ГОСТ 7798</t>
  </si>
  <si>
    <t>00-00007097</t>
  </si>
  <si>
    <t>Болт  оцинк. М10х80 ГОСТ 7798-70</t>
  </si>
  <si>
    <t>00-00005795</t>
  </si>
  <si>
    <t xml:space="preserve">Болты оцинкованные М20х80. ГОСТ 7798-70 </t>
  </si>
  <si>
    <t>00-00005796</t>
  </si>
  <si>
    <t>Болты с шестигр. гол Zn 5.8 (РФ) ГОСТ 7798-70 10,0 х 40</t>
  </si>
  <si>
    <t>00-00010445</t>
  </si>
  <si>
    <t>Болты с шестигр. гол Zn 5.8 (РФ) ГОСТ 7798-70 10,0 х 80</t>
  </si>
  <si>
    <t>00-00005766</t>
  </si>
  <si>
    <t>Болты с шестигр. гол Zn 5.8 (РФ) ГОСТ 7798-70 20,0 х 80</t>
  </si>
  <si>
    <t>00-00005767</t>
  </si>
  <si>
    <t>Болты шестигр. гол 5.8 (РФ) ГОСТ 7798-70 10,0 х 60</t>
  </si>
  <si>
    <t>00-00010561</t>
  </si>
  <si>
    <t>Болты шестигр. гол 5.8 (РФ) ГОСТ 7798-70 12,0 х 60</t>
  </si>
  <si>
    <t>00-00005754</t>
  </si>
  <si>
    <t>Болты шестигр. гол 5.8 (РФ) ГОСТ 7798-70 12,0 х 80</t>
  </si>
  <si>
    <t>00-00010444</t>
  </si>
  <si>
    <t>Болты шестигр. гол 5.8 (РФ) ГОСТ 7798-70 14,0 х 60</t>
  </si>
  <si>
    <t>00-00005691</t>
  </si>
  <si>
    <t>Болты шестигр. гол 5.8 (РФ) ГОСТ 7798-70 16,0 х 60</t>
  </si>
  <si>
    <t>00-00005756</t>
  </si>
  <si>
    <t>Болты шестигр. гол 5.8 (РФ) ГОСТ 7798-70 16,0 х 65</t>
  </si>
  <si>
    <t>00-00005757</t>
  </si>
  <si>
    <t>Болты шестигр. гол 5.8 (РФ) ГОСТ 7798-70 16,0 х 70</t>
  </si>
  <si>
    <t>00-00005758</t>
  </si>
  <si>
    <t>Болты шестигр. гол 5.8 (РФ) ГОСТ 7798-70 16,0 х 80</t>
  </si>
  <si>
    <t>00-00010562</t>
  </si>
  <si>
    <t>Болты шестигр. гол 5.8 (РФ) ГОСТ 7798-70 18,0 х 70</t>
  </si>
  <si>
    <t>00-00005759</t>
  </si>
  <si>
    <t>Болты шестигр. гол 5.8 (РФ) ГОСТ 7798-70 18,0 х 90</t>
  </si>
  <si>
    <t>00-00010563</t>
  </si>
  <si>
    <t>00-00005760</t>
  </si>
  <si>
    <t>Болты шестигр. гол 5.8 (РФ) ГОСТ 7798-70 20,0 х 100</t>
  </si>
  <si>
    <t>00-00010565</t>
  </si>
  <si>
    <t>00-00005763</t>
  </si>
  <si>
    <t>Болты шестигр. гол 5.8 (РФ) ГОСТ 7798-70 20,0 х 70</t>
  </si>
  <si>
    <t>00-00010564</t>
  </si>
  <si>
    <t>Болты шестигр. гол 5.8 (РФ) ГОСТ 7798-70 20,0 х 80</t>
  </si>
  <si>
    <t>00-00005761</t>
  </si>
  <si>
    <t>Болты шестигр. гол 5.8 (РФ) ГОСТ 7798-70 20,0 х 90</t>
  </si>
  <si>
    <t>00-00005762</t>
  </si>
  <si>
    <t>Болты шестигр. гол 5.8 (РФ) ГОСТ 7798-70 24,0 х 90</t>
  </si>
  <si>
    <t>00-00005692</t>
  </si>
  <si>
    <t>Болты шестигр. гол 5.8 (РФ) ГОСТ 7798-70 27,0 х 100</t>
  </si>
  <si>
    <t>00-00005693</t>
  </si>
  <si>
    <t>Болты шестигр. гол 5.8 (РФ) ГОСТ 7798-70 30,0 х 130</t>
  </si>
  <si>
    <t>00-00005764</t>
  </si>
  <si>
    <t>Болты шестигр. гол 5.8 (РФ) ГОСТ 7798-70 36,0 х 140</t>
  </si>
  <si>
    <t>00-00005765</t>
  </si>
  <si>
    <t>Болты шестигранные  (5 кг) ГОСТ 7798-70 10,0 х 60</t>
  </si>
  <si>
    <t>00-00005768</t>
  </si>
  <si>
    <t>Болты шестигранные  (5 кг) ГОСТ 7798-70 14,0 х 60</t>
  </si>
  <si>
    <t>00-00009481</t>
  </si>
  <si>
    <t>Болты шестигранные  (5 кг) ГОСТ 7798-70 16,0 х 65</t>
  </si>
  <si>
    <t>00-00005772</t>
  </si>
  <si>
    <t>Болты шестигранные  (5 кг) ГОСТ 7798-70 20,0 х 70</t>
  </si>
  <si>
    <t>00-00005774</t>
  </si>
  <si>
    <t>Болты шестигранные (цинк.) (5 кг) ГОСТ 7798-70 16,0 х 65</t>
  </si>
  <si>
    <t>00-00005777</t>
  </si>
  <si>
    <t>Гайка М18 ГОСТ 5915-70</t>
  </si>
  <si>
    <t>00-00005797</t>
  </si>
  <si>
    <t>Гайки шестигранные (1кг) ГОСТ 5915-70 М20</t>
  </si>
  <si>
    <t>00-00005750</t>
  </si>
  <si>
    <t>Гайки шестигранные (5кг) ГОСТ 5915-70 М10</t>
  </si>
  <si>
    <t>00-00005783</t>
  </si>
  <si>
    <t>Гайки шестигранные (5кг) ГОСТ 5915-70 М12</t>
  </si>
  <si>
    <t>00-00005784</t>
  </si>
  <si>
    <t>Гайки шестигранные (5кг) ГОСТ 5915-70 М14</t>
  </si>
  <si>
    <t>00-00005785</t>
  </si>
  <si>
    <t>Гайки шестигранные (5кг) ГОСТ 5915-70 М16</t>
  </si>
  <si>
    <t>00-00005786</t>
  </si>
  <si>
    <t>Гайки шестигранные (5кг) ГОСТ 5915-70 М30</t>
  </si>
  <si>
    <t>00-00005788</t>
  </si>
  <si>
    <t>Гайки шестигранные (5кг) ГОСТ 5915-70 М36</t>
  </si>
  <si>
    <t>00-00005690</t>
  </si>
  <si>
    <t>Гайки шестигранные (цинк) (5кг) ГОСТ 5915-70 М10</t>
  </si>
  <si>
    <t>00-00005789</t>
  </si>
  <si>
    <t>Гайки шестигранные (цинк) (5кг) ГОСТ 5915-70 М12</t>
  </si>
  <si>
    <t>00-00005790</t>
  </si>
  <si>
    <t>Гайки шестигранные Zn, (РФ) ГОСТ 5915-70 М10</t>
  </si>
  <si>
    <t>00-00010570</t>
  </si>
  <si>
    <t>Гайки шестигранные Zn, (РФ) ГОСТ 5915-70 М12</t>
  </si>
  <si>
    <t>00-00010571</t>
  </si>
  <si>
    <t>Гайки шестигранные Zn, (РФ) ГОСТ 5915-70 М16</t>
  </si>
  <si>
    <t>00-00010572</t>
  </si>
  <si>
    <t>Гайки шестигранные,РФ ГОСТ 5915-70(ISO 4032) М10</t>
  </si>
  <si>
    <t>00-00010566</t>
  </si>
  <si>
    <t>Гайки шестигранные,РФ ГОСТ 5915-70(ISO 4032) М12</t>
  </si>
  <si>
    <t>00-00010567</t>
  </si>
  <si>
    <t>Гайки шестигранные,РФ ГОСТ 5915-70(ISO 4032) М14</t>
  </si>
  <si>
    <t>00-00010568</t>
  </si>
  <si>
    <t>Гайки шестигранные,РФ ГОСТ 5915-70(ISO 4032) М16</t>
  </si>
  <si>
    <t>00-00005778</t>
  </si>
  <si>
    <t>Гайки шестигранные,РФ ГОСТ 5915-70(ISO 4032) М18</t>
  </si>
  <si>
    <t>00-00009483</t>
  </si>
  <si>
    <t>Гайки шестигранные,РФ ГОСТ 5915-70(ISO 4032) М20</t>
  </si>
  <si>
    <t>00-00005779</t>
  </si>
  <si>
    <t>Гайки шестигранные,РФ ГОСТ 5915-70(ISO 4032) М24</t>
  </si>
  <si>
    <t>00-00005780</t>
  </si>
  <si>
    <t>Гайки шестигранные,РФ ГОСТ 5915-70(ISO 4032) М27</t>
  </si>
  <si>
    <t>00-00005781</t>
  </si>
  <si>
    <t>Гайки шестигранные,РФ ГОСТ 5915-70(ISO 4032) М30</t>
  </si>
  <si>
    <t>00-00010569</t>
  </si>
  <si>
    <t>Гайки шестигранные,РФ ГОСТ 5915-70(ISO 4032) М36</t>
  </si>
  <si>
    <t>00-00005782</t>
  </si>
  <si>
    <t>Гвозди строительные 25 кг ГОСТ 4028-63 3,0 х 80</t>
  </si>
  <si>
    <t>00-00010575</t>
  </si>
  <si>
    <t>Гвозди строительные 25 кг ГОСТ 4028-63 4,0 х 100</t>
  </si>
  <si>
    <t>00-00010576</t>
  </si>
  <si>
    <t>Гвозди строительные 5 кг ГОСТ 4028-63 3,0х80</t>
  </si>
  <si>
    <t>00-00005682</t>
  </si>
  <si>
    <t>Гвозди строительные 5 кг ГОСТ 4028-63 4,0х100</t>
  </si>
  <si>
    <t>00-00005793</t>
  </si>
  <si>
    <t>Пряжка проволочная 19 ммы</t>
  </si>
  <si>
    <t>00-00006011</t>
  </si>
  <si>
    <t>Самор. к.ш. окс 4,2х70</t>
  </si>
  <si>
    <t>00-00010558</t>
  </si>
  <si>
    <t>Самор. п/сф сверл Zn 4,2х32</t>
  </si>
  <si>
    <t>00-00010559</t>
  </si>
  <si>
    <t>Самор. ш.r Zn  4.8х35</t>
  </si>
  <si>
    <t>00-00010556</t>
  </si>
  <si>
    <t>Саморез оц. с шайбой 4.8х35  (250)</t>
  </si>
  <si>
    <t>00-00005800</t>
  </si>
  <si>
    <t>Шайбы плоские DIN 125 (цинк)  DIN 125 12,0</t>
  </si>
  <si>
    <t>00-00010574</t>
  </si>
  <si>
    <t>Шайбы плоские DIN 125 Zn (5кг) DIN 125 10,0</t>
  </si>
  <si>
    <t>00-00005792</t>
  </si>
  <si>
    <t>Шайбы плоские DIN 125 Zn 95 (кг) DIN 125 12,0</t>
  </si>
  <si>
    <t>00-00005695</t>
  </si>
  <si>
    <t>Шпилька резьбовая 4,8 Zn (1м) 45*DIN 975 16,0</t>
  </si>
  <si>
    <t>00-00005794</t>
  </si>
  <si>
    <t>Шурупы 1145 3,5 х 40</t>
  </si>
  <si>
    <t>00-00010560</t>
  </si>
  <si>
    <t>Шурупы 4х40 ГОСТ 1145</t>
  </si>
  <si>
    <t>00-00007098</t>
  </si>
  <si>
    <t>Дезсредство "Ника-Неодез" 5л/4</t>
  </si>
  <si>
    <t>00-00010377</t>
  </si>
  <si>
    <t>Дезсредство "Ника-экстра М" 5л/4</t>
  </si>
  <si>
    <t>00-00010288</t>
  </si>
  <si>
    <t>МТ "Банное" б/об "узоры" /84</t>
  </si>
  <si>
    <t>00-00001468</t>
  </si>
  <si>
    <t>Мыло туалетное</t>
  </si>
  <si>
    <t>00-00003866</t>
  </si>
  <si>
    <t>Мыло туалетное 100г "Детское" Красавчик в/об / 66.Краснодар</t>
  </si>
  <si>
    <t>00-00010028</t>
  </si>
  <si>
    <t xml:space="preserve">Мыло туалетное 100гр без обертки </t>
  </si>
  <si>
    <t>00-00009387</t>
  </si>
  <si>
    <t xml:space="preserve">Мыло хозяйственное </t>
  </si>
  <si>
    <t>00-00003865</t>
  </si>
  <si>
    <t xml:space="preserve">Мыло Хозяйственное  Мыловар 72% 200г </t>
  </si>
  <si>
    <t>00-00005927</t>
  </si>
  <si>
    <t>Мыло хозяйственное 72% 200г "ХОЗЯЙКИНЪ"</t>
  </si>
  <si>
    <t>00-00001470</t>
  </si>
  <si>
    <t>Мыло хозяйственное 72% 200г НМЖК/56</t>
  </si>
  <si>
    <t>00-00011088</t>
  </si>
  <si>
    <t>Сода кальцинированная 25кг</t>
  </si>
  <si>
    <t>00-00013837</t>
  </si>
  <si>
    <t>меш</t>
  </si>
  <si>
    <t>Средство для мытья стекол</t>
  </si>
  <si>
    <t>00-00011470</t>
  </si>
  <si>
    <t>Средство жидкое "ДЕЗНОВО" (канистры)</t>
  </si>
  <si>
    <t>00-00012995</t>
  </si>
  <si>
    <t>ЭЛЕН крем д/рук регенерирующий</t>
  </si>
  <si>
    <t>00-00005933</t>
  </si>
  <si>
    <t>ЭЛЕН паста д/рук 100 мл</t>
  </si>
  <si>
    <t>00-00005934</t>
  </si>
  <si>
    <t>Заполнитель ЗШБ фр. 5-20 мм.</t>
  </si>
  <si>
    <t>00-00006151</t>
  </si>
  <si>
    <t>Кирпич ШБ-5</t>
  </si>
  <si>
    <t>00-00010712</t>
  </si>
  <si>
    <t>т</t>
  </si>
  <si>
    <t>Огнетушитель ОУ-5</t>
  </si>
  <si>
    <t>00-00006351</t>
  </si>
  <si>
    <t>00-00006352</t>
  </si>
  <si>
    <t>00-00006353</t>
  </si>
  <si>
    <t>00-00006354</t>
  </si>
  <si>
    <t>00-00006355</t>
  </si>
  <si>
    <t>Огнетушитель порошковый ОП-8 (з) АВСЕ</t>
  </si>
  <si>
    <t>00-00004947</t>
  </si>
  <si>
    <t>Порошковый огнетушитель ОП-2 (з) АВСЕ</t>
  </si>
  <si>
    <t>00-00010062</t>
  </si>
  <si>
    <t>00-00010063</t>
  </si>
  <si>
    <t>Порошковый огнетушитель ОП-5 (з) АВСЕ</t>
  </si>
  <si>
    <t>00-00010069</t>
  </si>
  <si>
    <t>00-00010070</t>
  </si>
  <si>
    <t>00-00010071</t>
  </si>
  <si>
    <t>Порошковый огнетушитель ОП-5(з) АВСЕ ЗПУ Латунь</t>
  </si>
  <si>
    <t>00-00002349</t>
  </si>
  <si>
    <t>00-00003285</t>
  </si>
  <si>
    <t>00-00003286</t>
  </si>
  <si>
    <t>00-00003287</t>
  </si>
  <si>
    <t>00-00003288</t>
  </si>
  <si>
    <t>00-00003289</t>
  </si>
  <si>
    <t>00-00003290</t>
  </si>
  <si>
    <t>00-00003291</t>
  </si>
  <si>
    <t>00-00003292</t>
  </si>
  <si>
    <t>00-00003293</t>
  </si>
  <si>
    <t>Порошковый огнетушитель ОП-8(з) АВСЕ ЗПУ Латунь</t>
  </si>
  <si>
    <t>00-00002348</t>
  </si>
  <si>
    <t>00-00003274</t>
  </si>
  <si>
    <t>00-00003275</t>
  </si>
  <si>
    <t>00-00003276</t>
  </si>
  <si>
    <t>00-00003277</t>
  </si>
  <si>
    <t>00-00003278</t>
  </si>
  <si>
    <t>00-00003279</t>
  </si>
  <si>
    <t>00-00003280</t>
  </si>
  <si>
    <t>00-00003281</t>
  </si>
  <si>
    <t>00-00003282</t>
  </si>
  <si>
    <t>00-00003283</t>
  </si>
  <si>
    <t>00-00003284</t>
  </si>
  <si>
    <t>Противопожарное полотно ПП-600 (1,5х2,0м)</t>
  </si>
  <si>
    <t>00-00005709</t>
  </si>
  <si>
    <t>Рукав всасывающий гофрированный класс "В"-75 (гр.1) ГОСТ 5398-76 4м с ГР-80</t>
  </si>
  <si>
    <t>00-00009319</t>
  </si>
  <si>
    <t>Углекислотный огнетушитель ОУ-5</t>
  </si>
  <si>
    <t>00-00002347</t>
  </si>
  <si>
    <t>00-00003264</t>
  </si>
  <si>
    <t>00-00003265</t>
  </si>
  <si>
    <t>00-00003266</t>
  </si>
  <si>
    <t>00-00003267</t>
  </si>
  <si>
    <t>00-00003268</t>
  </si>
  <si>
    <t>00-00003269</t>
  </si>
  <si>
    <t>00-00003270</t>
  </si>
  <si>
    <t>00-00003271</t>
  </si>
  <si>
    <t>00-00003272</t>
  </si>
  <si>
    <t>00-00003273</t>
  </si>
  <si>
    <t>pH-метр МАРК-901 (с комбинированным электродом)</t>
  </si>
  <si>
    <t>00-00007585</t>
  </si>
  <si>
    <t>Блок питания БП-1-24 У</t>
  </si>
  <si>
    <t>00-00010726</t>
  </si>
  <si>
    <t>Датчик давления БД ПД-Р 0-1,6 МПа, М20х1,5, 4-20мА, кл. т.0,5, "Фортекс-Ч", 2922407</t>
  </si>
  <si>
    <t>00-00010725</t>
  </si>
  <si>
    <t>ИТ-М Микро, индикатор-течеискатель горючих газов ИБЯЛ.413216.053</t>
  </si>
  <si>
    <t>00-00003979</t>
  </si>
  <si>
    <t>Кондуктометр МАРК-603 с датчиком ДП-015</t>
  </si>
  <si>
    <t>00-00007586</t>
  </si>
  <si>
    <t>Мультиметр М838</t>
  </si>
  <si>
    <t>00-00008892</t>
  </si>
  <si>
    <t>Преобразователь давления измерительные РОСМА (РПД-И (0...1,6 МПа) (4...20 мА), М20х1,5,кл.т. 1,давле</t>
  </si>
  <si>
    <t>00-00013336</t>
  </si>
  <si>
    <t>Фильтр сетчатый Ду 15</t>
  </si>
  <si>
    <t>00-00013139</t>
  </si>
  <si>
    <t>Фильтр сетчатый латунный муфтовый Ду 15</t>
  </si>
  <si>
    <t>00-00005614</t>
  </si>
  <si>
    <t>Фильтр сетчатый латунный муфтовый Ду 20</t>
  </si>
  <si>
    <t>00-00005615</t>
  </si>
  <si>
    <t>Фильтр сетчатый латунный муфтовый Ду 25</t>
  </si>
  <si>
    <t>00-00005616</t>
  </si>
  <si>
    <t>S43 Прокладка EPDM 150</t>
  </si>
  <si>
    <t>00-00005504</t>
  </si>
  <si>
    <t>Асбокартон КАОН-1 3 мм</t>
  </si>
  <si>
    <t>00-00007117</t>
  </si>
  <si>
    <t>Асбокартон КАОН-1 4 мм</t>
  </si>
  <si>
    <t>00-00006757</t>
  </si>
  <si>
    <t xml:space="preserve">Асбокартон КАОН-1 5*1000*800 </t>
  </si>
  <si>
    <t>00-00010749</t>
  </si>
  <si>
    <t>Асбокартон КАОН-1 6 мм</t>
  </si>
  <si>
    <t>00-00007118</t>
  </si>
  <si>
    <t>КАОН 1 3 мм</t>
  </si>
  <si>
    <t>00-00012339</t>
  </si>
  <si>
    <t>КАОН 1 4 мм</t>
  </si>
  <si>
    <t>00-00010948</t>
  </si>
  <si>
    <t>КАОН 1 5 мм</t>
  </si>
  <si>
    <t>00-00010949</t>
  </si>
  <si>
    <t>Картон эл/изол. ЭВ 0,5 мм</t>
  </si>
  <si>
    <t>00-00010951</t>
  </si>
  <si>
    <t>Лента ПП 19х1,0 (Р- металлик)</t>
  </si>
  <si>
    <t>00-00006010</t>
  </si>
  <si>
    <t>Набивка "Графитекс" 101 (аналог Графлекс Н1100) Д=10</t>
  </si>
  <si>
    <t>00-00012481</t>
  </si>
  <si>
    <t>Набивка "Графитекс" 101 (аналог Графлекс Н1100) Д=4</t>
  </si>
  <si>
    <t>00-00012478</t>
  </si>
  <si>
    <t>Набивка "Графитекс" 101 (аналог Графлекс Н1100) Д=6</t>
  </si>
  <si>
    <t>00-00012479</t>
  </si>
  <si>
    <t>Набивка "Графитекс" 101 (аналог Графлекс Н1100) Д=8</t>
  </si>
  <si>
    <t>00-00012480</t>
  </si>
  <si>
    <t>Набивка "Графитекс" 101 16х16 мм</t>
  </si>
  <si>
    <t>00-00011072</t>
  </si>
  <si>
    <t>Набивка "Графитекс" 101 4х4 мм</t>
  </si>
  <si>
    <t>00-00011065</t>
  </si>
  <si>
    <t>Набивка "Графитекс" 101 6х6 мм</t>
  </si>
  <si>
    <t>00-00011066</t>
  </si>
  <si>
    <t>Набивка UrTex H 1100 10*10</t>
  </si>
  <si>
    <t>00-00007104</t>
  </si>
  <si>
    <t>Набивка UrTex H 1100 12*12</t>
  </si>
  <si>
    <t>00-00006726</t>
  </si>
  <si>
    <t>Набивка UrTex H 1100 16*16</t>
  </si>
  <si>
    <t>00-00007105</t>
  </si>
  <si>
    <t>Набивка UrTex H 1100 4*4</t>
  </si>
  <si>
    <t>00-00006727</t>
  </si>
  <si>
    <t>Набивка UrTex H 1100 6*6</t>
  </si>
  <si>
    <t>00-00006728</t>
  </si>
  <si>
    <t>Набивка UrTex H 1100 8*8</t>
  </si>
  <si>
    <t>00-00007106</t>
  </si>
  <si>
    <t>Набивка UrTex H 1200 10*10</t>
  </si>
  <si>
    <t>00-00007101</t>
  </si>
  <si>
    <t>Набивка UrTex H 1200 6*6</t>
  </si>
  <si>
    <t>00-00007102</t>
  </si>
  <si>
    <t>Набивка UrTex H 1200 8*8</t>
  </si>
  <si>
    <t>00-00007103</t>
  </si>
  <si>
    <t>Набивка АГИ 10мм</t>
  </si>
  <si>
    <t>00-00012484</t>
  </si>
  <si>
    <t>Набивка АГИ 6</t>
  </si>
  <si>
    <t>00-00006731</t>
  </si>
  <si>
    <t>Набивка АГИ 6 мм</t>
  </si>
  <si>
    <t>00-00012482</t>
  </si>
  <si>
    <t>Набивка АГИ 8мм</t>
  </si>
  <si>
    <t>00-00012483</t>
  </si>
  <si>
    <t>Набивка АП-31 10 мм</t>
  </si>
  <si>
    <t>00-00012485</t>
  </si>
  <si>
    <t>Набивка АП-31 12 мм</t>
  </si>
  <si>
    <t>00-00012486</t>
  </si>
  <si>
    <t>Набивка АП-31 6 мм</t>
  </si>
  <si>
    <t>00-00005747</t>
  </si>
  <si>
    <t>Набивка АПР-31 20 квадр.</t>
  </si>
  <si>
    <t>00-00006732</t>
  </si>
  <si>
    <t>Набивка АПР-31 25 квадр.</t>
  </si>
  <si>
    <t>00-00007109</t>
  </si>
  <si>
    <t>Набивка АПР-31 28 квадр.</t>
  </si>
  <si>
    <t>00-00007108</t>
  </si>
  <si>
    <t>Набивка сальниковая "Графитекс" 6 мм</t>
  </si>
  <si>
    <t>00-00001437</t>
  </si>
  <si>
    <t>Набивка сальниковая АГИ 10х10 мм</t>
  </si>
  <si>
    <t>00-00011075</t>
  </si>
  <si>
    <t>Набивка сальниковая АГИ 25х25 мм</t>
  </si>
  <si>
    <t>00-00011076</t>
  </si>
  <si>
    <t>Набивка сальниковая АГИ 6х6 мм</t>
  </si>
  <si>
    <t>00-00011073</t>
  </si>
  <si>
    <t>Набивка сальниковая АГИ 8х8 мм</t>
  </si>
  <si>
    <t>00-00011074</t>
  </si>
  <si>
    <t>Набивка сальниковая АПР-31 20х20 мм</t>
  </si>
  <si>
    <t>00-00011078</t>
  </si>
  <si>
    <t>Паронит ПОН-Б 3.0 1770*1500</t>
  </si>
  <si>
    <t>00-00006734</t>
  </si>
  <si>
    <t>Паронит ПОН-Б 3мм</t>
  </si>
  <si>
    <t>00-00001439</t>
  </si>
  <si>
    <t>Паронит ПОН-Б 4мм</t>
  </si>
  <si>
    <t>00-00004402</t>
  </si>
  <si>
    <t>Паронит ПОН-Б 5.0 1770*1500</t>
  </si>
  <si>
    <t>00-00006738</t>
  </si>
  <si>
    <t>Пластина Ф-4 3мм</t>
  </si>
  <si>
    <t>00-00006745</t>
  </si>
  <si>
    <t>Пластина Ф-4 4мм</t>
  </si>
  <si>
    <t>00-00006746</t>
  </si>
  <si>
    <t>Пластина Ф-4 6мм</t>
  </si>
  <si>
    <t>00-00006748</t>
  </si>
  <si>
    <t>Рукава для газовой сварки III-9-2.0 ГОСТ 9356-75</t>
  </si>
  <si>
    <t>00-00004399</t>
  </si>
  <si>
    <t xml:space="preserve">Стеклоткань конструкционная  Т-13 </t>
  </si>
  <si>
    <t>00-00011162</t>
  </si>
  <si>
    <t>м2</t>
  </si>
  <si>
    <t>Стеклоткань конструкционная  Т-13 ГОСТ 19170-2001</t>
  </si>
  <si>
    <t>00-00005905</t>
  </si>
  <si>
    <t>Техпластина 2Н-1-ТМКЩ-С-3 мм</t>
  </si>
  <si>
    <t>00-00010936</t>
  </si>
  <si>
    <t>Техпластина 2Н-1-ТМКЩ-С-4 мм</t>
  </si>
  <si>
    <t>00-00010937</t>
  </si>
  <si>
    <t>Техпластина 2Н-1-ТМКЩ-С-5 мм</t>
  </si>
  <si>
    <t>00-00010938</t>
  </si>
  <si>
    <t>Техпластина 2ф-ф-ТМКЩ С 20 мм 1000*1000</t>
  </si>
  <si>
    <t>00-00009543</t>
  </si>
  <si>
    <t>Техпластина ТМКЩ 10 мм</t>
  </si>
  <si>
    <t>00-00010939</t>
  </si>
  <si>
    <t>Техпластина ТМКЩ С 5мм</t>
  </si>
  <si>
    <t>00-00005978</t>
  </si>
  <si>
    <t>Техпластина ТМКЩ-С-4 мм</t>
  </si>
  <si>
    <t>00-00001916</t>
  </si>
  <si>
    <t>Фторопласт листовой 4 мм 500х500 мм</t>
  </si>
  <si>
    <t>00-00010941</t>
  </si>
  <si>
    <t>Фторопласт листовой 5 мм 500х500 мм</t>
  </si>
  <si>
    <t>00-00010942</t>
  </si>
  <si>
    <t>Фторопласт листовой 6 мм 500х500 мм</t>
  </si>
  <si>
    <t>00-00010943</t>
  </si>
  <si>
    <t>ШАОН 12 мм</t>
  </si>
  <si>
    <t>00-00011083</t>
  </si>
  <si>
    <t>ШАОН 6 мм</t>
  </si>
  <si>
    <t>00-00011082</t>
  </si>
  <si>
    <t>Шнур 1-1С-5мм</t>
  </si>
  <si>
    <t>00-00006752</t>
  </si>
  <si>
    <t>Шнур 1-1С-6мм</t>
  </si>
  <si>
    <t>00-00006753</t>
  </si>
  <si>
    <t>Шнур 1-1С-7мм</t>
  </si>
  <si>
    <t>00-00006755</t>
  </si>
  <si>
    <t>Шнур 1-2С 10мм</t>
  </si>
  <si>
    <t>00-00010946</t>
  </si>
  <si>
    <t>Шнур 1-2С 5мм</t>
  </si>
  <si>
    <t>00-00010944</t>
  </si>
  <si>
    <t>Шнур 1-2С 6мм</t>
  </si>
  <si>
    <t>00-00010945</t>
  </si>
  <si>
    <t>Шнур асбестовый ШАОН 10</t>
  </si>
  <si>
    <t>00-00007113</t>
  </si>
  <si>
    <t>Шнур асбестовый ШАОН 12</t>
  </si>
  <si>
    <t>00-00007114</t>
  </si>
  <si>
    <t>Шнур асбестовый ШАОН 25</t>
  </si>
  <si>
    <t>00-00007110</t>
  </si>
  <si>
    <t>Шнур асбестовый ШАОН 6</t>
  </si>
  <si>
    <t>00-00007111</t>
  </si>
  <si>
    <t>Шнур асбестовый ШАОН 8</t>
  </si>
  <si>
    <t>00-00007112</t>
  </si>
  <si>
    <t>Шнур асбестовый ШАП-02</t>
  </si>
  <si>
    <t>00-00006749</t>
  </si>
  <si>
    <t>Шнур ШАОН-8</t>
  </si>
  <si>
    <t>00-00006889</t>
  </si>
  <si>
    <t>Шнур ШАП-01</t>
  </si>
  <si>
    <t>00-00011080</t>
  </si>
  <si>
    <t>Шнур ШАП-02</t>
  </si>
  <si>
    <t>00-00011081</t>
  </si>
  <si>
    <t>Проволока свар. ER70S-6 1.2 (15кг) ДЕКА</t>
  </si>
  <si>
    <t>00-00005411</t>
  </si>
  <si>
    <t xml:space="preserve">Проволока стальная низкоуглеродная общего назначения d 2,0 ст термообр (о/с) моток ГОСТ 3282-74 </t>
  </si>
  <si>
    <t>00-00000597</t>
  </si>
  <si>
    <t>Анкерная  петля LM100</t>
  </si>
  <si>
    <t>00-00010683</t>
  </si>
  <si>
    <t>Анкерная  точка АР180 (класс А1)</t>
  </si>
  <si>
    <t>00-00010681</t>
  </si>
  <si>
    <t>Анкерное устройство AL800 (класс С)</t>
  </si>
  <si>
    <t>00-00010680</t>
  </si>
  <si>
    <t>Аптечка для оказания первой помощи (пр.№169н)</t>
  </si>
  <si>
    <t>00-00003595</t>
  </si>
  <si>
    <t>Белье нательное х/б трикотажное с начесом /оливковый/ (50/3-4)</t>
  </si>
  <si>
    <t>00-00007646</t>
  </si>
  <si>
    <t>Белье нательное х/б трикотажное с начесом /оливовый/ (54/3-4)</t>
  </si>
  <si>
    <t>00-00007647</t>
  </si>
  <si>
    <t>Ботинки  с защитным  подноском кожаные р.43</t>
  </si>
  <si>
    <t>00-00013540</t>
  </si>
  <si>
    <t>пар</t>
  </si>
  <si>
    <t>Ботинки 3208М кожа, иск.кожа,ПУ, иск.мех, черный р 45</t>
  </si>
  <si>
    <t>00-00001387</t>
  </si>
  <si>
    <t>Ботинки кожаные с защитным подноском 39 ИСО</t>
  </si>
  <si>
    <t>00-00011960</t>
  </si>
  <si>
    <t>Ботинки кожаные с защитным подноском 41 ИСО</t>
  </si>
  <si>
    <t>00-00011962</t>
  </si>
  <si>
    <t>Ботинки кожаные с защитным подноском 42 ИСО</t>
  </si>
  <si>
    <t>00-00011963</t>
  </si>
  <si>
    <t>Ботинки кожаные с защитным подноском 43 ИСО</t>
  </si>
  <si>
    <t>00-00011964</t>
  </si>
  <si>
    <t>Ботинки кожаные с защитным подноском 44 ИСО</t>
  </si>
  <si>
    <t>00-00011965</t>
  </si>
  <si>
    <t>Ботинки кожаные с защитным подноском р.40</t>
  </si>
  <si>
    <t>00-00004284</t>
  </si>
  <si>
    <t>Ботинки кожаные с защитным подноском р.42</t>
  </si>
  <si>
    <t>00-00004333</t>
  </si>
  <si>
    <t>Ботинки кожаные утепленные с жестким подноском р.39</t>
  </si>
  <si>
    <t>00-00004648</t>
  </si>
  <si>
    <t>Ботинки кожаные утепленные с жестким подноском р.44</t>
  </si>
  <si>
    <t>00-00004654</t>
  </si>
  <si>
    <t>Ботинки кожаные утепленные с жестким подноском р.45</t>
  </si>
  <si>
    <t>00-00004655</t>
  </si>
  <si>
    <t>Ботинки Комфорт ЛЗУ утеп. ПУ/ТПУ (42)</t>
  </si>
  <si>
    <t>00-00007649</t>
  </si>
  <si>
    <t>Ботинки Практик Л20Э с МП ПУ (42)</t>
  </si>
  <si>
    <t>00-00007654</t>
  </si>
  <si>
    <t>Ботинки Практик Л20Э с МП ПУ (43)</t>
  </si>
  <si>
    <t>00-00007655</t>
  </si>
  <si>
    <t>Ботинки Практик Л20Э с МП ПУ (44)</t>
  </si>
  <si>
    <t>00-00007656</t>
  </si>
  <si>
    <t>Ботинки Сварщик  МП (40)</t>
  </si>
  <si>
    <t>00-00011939</t>
  </si>
  <si>
    <t>Ботинки Сварщик  МП (41)</t>
  </si>
  <si>
    <t>00-00011940</t>
  </si>
  <si>
    <t>Ботинки Сварщик  МП (42)</t>
  </si>
  <si>
    <t>00-00011941</t>
  </si>
  <si>
    <t>Ботинки Сварщик  МП (43)</t>
  </si>
  <si>
    <t>00-00011942</t>
  </si>
  <si>
    <t>Ботинки Сварщик  МП (44)</t>
  </si>
  <si>
    <t>00-00011943</t>
  </si>
  <si>
    <t>Ботинки Сварщик (41)</t>
  </si>
  <si>
    <t>00-00001304</t>
  </si>
  <si>
    <t>Ботинки Сварщик (43)</t>
  </si>
  <si>
    <t>00-00001306</t>
  </si>
  <si>
    <t>Брюки х/б утепленные р.52-54, 170-176</t>
  </si>
  <si>
    <t>00-00007269</t>
  </si>
  <si>
    <t>Валенки 25</t>
  </si>
  <si>
    <t>00-00007277</t>
  </si>
  <si>
    <t>Валенки 30</t>
  </si>
  <si>
    <t>00-00007282</t>
  </si>
  <si>
    <t>Валенки 31</t>
  </si>
  <si>
    <t>00-00007283</t>
  </si>
  <si>
    <t>Валенки 32</t>
  </si>
  <si>
    <t>00-00007284</t>
  </si>
  <si>
    <t>Валенки 33</t>
  </si>
  <si>
    <t>00-00007285</t>
  </si>
  <si>
    <t>Валенки на резиновой подошве р.27</t>
  </si>
  <si>
    <t>00-00007271</t>
  </si>
  <si>
    <t>Валенки на резиновой подошве р.28</t>
  </si>
  <si>
    <t>00-00007272</t>
  </si>
  <si>
    <t>Валенки на резиновой подошве р.29</t>
  </si>
  <si>
    <t>00-00007273</t>
  </si>
  <si>
    <t>Валенки на резиновой подошве р.30</t>
  </si>
  <si>
    <t>00-00007274</t>
  </si>
  <si>
    <t>Валенки на резиновой подошве р.31</t>
  </si>
  <si>
    <t>00-00007275</t>
  </si>
  <si>
    <t>Валенки на резиновой подошве р.32</t>
  </si>
  <si>
    <t>00-00007276</t>
  </si>
  <si>
    <t>Валенки РП (28)</t>
  </si>
  <si>
    <t>00-00007661</t>
  </si>
  <si>
    <t>Валенки серые "Арктика" (30)</t>
  </si>
  <si>
    <t>00-00007664</t>
  </si>
  <si>
    <t>Валенки серые "Арктика" (33)</t>
  </si>
  <si>
    <t>00-00007663</t>
  </si>
  <si>
    <t>Веревка капроновая d20мм</t>
  </si>
  <si>
    <t>00-00003833</t>
  </si>
  <si>
    <t>Ветошь трикотажная в брикетах</t>
  </si>
  <si>
    <t>00-00003909</t>
  </si>
  <si>
    <t>Вкладыши противошумные ЗМ 1130 со шнурком</t>
  </si>
  <si>
    <t>00-00001140</t>
  </si>
  <si>
    <t>Войлок 10мм/кг</t>
  </si>
  <si>
    <t>00-00003835</t>
  </si>
  <si>
    <t>Галоши рез.на валенки (31)</t>
  </si>
  <si>
    <t>00-00001320</t>
  </si>
  <si>
    <t>Галоши рез.на валенки (33)</t>
  </si>
  <si>
    <t>00-00001322</t>
  </si>
  <si>
    <t>Галоши резиновые на валенки (33)</t>
  </si>
  <si>
    <t>00-00007666</t>
  </si>
  <si>
    <t>Галоши резиновые на валенки р.38</t>
  </si>
  <si>
    <t>00-00007497</t>
  </si>
  <si>
    <t>Галоши резиновые на валенки р.43</t>
  </si>
  <si>
    <t>00-00007286</t>
  </si>
  <si>
    <t>Галоши резиновые на валенки р.44</t>
  </si>
  <si>
    <t>00-00007287</t>
  </si>
  <si>
    <t>Галоши резиновые на валенки р.45</t>
  </si>
  <si>
    <t>00-00007500</t>
  </si>
  <si>
    <t xml:space="preserve">Жгут Альфа кровоостанавливающий </t>
  </si>
  <si>
    <t>00-00005106</t>
  </si>
  <si>
    <t>Жилет Спектр-3/оранж/ (48-50/)</t>
  </si>
  <si>
    <t>00-00001141</t>
  </si>
  <si>
    <t>Жилет Спектр-3/оранж/ (52-54/)</t>
  </si>
  <si>
    <t>00-00001142</t>
  </si>
  <si>
    <t>Жилет Спектр-3/оранж/ (56-58/)</t>
  </si>
  <si>
    <t>00-00001143</t>
  </si>
  <si>
    <t>Жилет Спектр-3/оранж/ (60-62/)</t>
  </si>
  <si>
    <t>00-00003597</t>
  </si>
  <si>
    <t>Жилет Спектр-3/оранжевый/ (48-50/)</t>
  </si>
  <si>
    <t>00-00011945</t>
  </si>
  <si>
    <t>Жилет Спектр-3/оранжевый/ (52-54/)</t>
  </si>
  <si>
    <t>00-00011946</t>
  </si>
  <si>
    <t>Жилет Спектр-3/оранжевый/ (56-58/)</t>
  </si>
  <si>
    <t>00-00011947</t>
  </si>
  <si>
    <t>Карабин винтовой AZ011</t>
  </si>
  <si>
    <t>00-00010685</t>
  </si>
  <si>
    <t>Карабин монтажный AZ022</t>
  </si>
  <si>
    <t>00-00010684</t>
  </si>
  <si>
    <t>Каска СОМ3-55 Фаворит Трек оранжевая</t>
  </si>
  <si>
    <t>00-00001145</t>
  </si>
  <si>
    <t>Каска СОМ3-55 Фаворит Трек/белая/</t>
  </si>
  <si>
    <t>00-00001144</t>
  </si>
  <si>
    <t>Костюм  женский 44-46, рост 170-176</t>
  </si>
  <si>
    <t>00-00012117</t>
  </si>
  <si>
    <t>компл</t>
  </si>
  <si>
    <t>Костюм  женский рабочий 44-46 р.158-164</t>
  </si>
  <si>
    <t>00-00012159</t>
  </si>
  <si>
    <t>Костюм  женский рабочий 52-54 р.158-164</t>
  </si>
  <si>
    <t>00-00012161</t>
  </si>
  <si>
    <t>Костюм  Легион /т. синий/ (52-54/5-6)</t>
  </si>
  <si>
    <t>00-00013294</t>
  </si>
  <si>
    <t>Костюм Вьюга утепл. т.синий р. 48-50/3-4 с логотипом</t>
  </si>
  <si>
    <t>00-00007898</t>
  </si>
  <si>
    <t>Костюм Вьюга утепл. т.синий р. 52-54/3-4 с логотипом</t>
  </si>
  <si>
    <t>00-00007899</t>
  </si>
  <si>
    <t>Костюм для ИТР  утепленный  р.48-50, 170-176</t>
  </si>
  <si>
    <t>00-00007391</t>
  </si>
  <si>
    <t>Костюм для ИТР  утепленный  р.56-58, 170-176</t>
  </si>
  <si>
    <t>00-00007395</t>
  </si>
  <si>
    <t>Костюм для ИТР  утепленный  р.60-62, 194-200</t>
  </si>
  <si>
    <t>00-00007397</t>
  </si>
  <si>
    <t>Костюм для сварщика спилковый (48-50/3-4)</t>
  </si>
  <si>
    <t>00-00012106</t>
  </si>
  <si>
    <t>Костюм для сварщика спилковый (52-54/5-6)</t>
  </si>
  <si>
    <t>00-00012107</t>
  </si>
  <si>
    <t>Костюм Молескин (52-54/3-4)</t>
  </si>
  <si>
    <t>00-00003603</t>
  </si>
  <si>
    <t>Костюм Молескин (52-54/5-6)</t>
  </si>
  <si>
    <t>00-00003847</t>
  </si>
  <si>
    <t>Костюм Молескин (56-58/3-4)</t>
  </si>
  <si>
    <t>00-00011949</t>
  </si>
  <si>
    <t>Костюм муж.рабочий (Труд) т.син.с красн.кантом 56-58/170-176 с логотипом</t>
  </si>
  <si>
    <t>00-00006699</t>
  </si>
  <si>
    <t>Костюм рабочий женский 52-54/182-188</t>
  </si>
  <si>
    <t>00-00012524</t>
  </si>
  <si>
    <t>Костюм Сварщик брезентовый КС02 (48-50/3-4)</t>
  </si>
  <si>
    <t>00-00007128</t>
  </si>
  <si>
    <t>00-00003604</t>
  </si>
  <si>
    <t>Костюм Сварщик брезентовый КС02 (52-54/3-4)</t>
  </si>
  <si>
    <t>00-00007875</t>
  </si>
  <si>
    <t>Костюм Сварщик со спилком КС21 (48-50/3-4)</t>
  </si>
  <si>
    <t>00-00005117</t>
  </si>
  <si>
    <t>Костюм Сварщик со спилком КС21 (52-54/3-4)</t>
  </si>
  <si>
    <t>00-00003606</t>
  </si>
  <si>
    <t>Костюм Сварщик со спилком КС21 (56-58/3-4)</t>
  </si>
  <si>
    <t>00-00003607</t>
  </si>
  <si>
    <t>Костюм Сварщика со спилком утеп. КС21ПР (48-50/3-4)</t>
  </si>
  <si>
    <t>00-00003608</t>
  </si>
  <si>
    <t>Костюм Сварщика со спилком утеп. КС21ПР (52-54/3-4)</t>
  </si>
  <si>
    <t>00-00003610</t>
  </si>
  <si>
    <t>Костюм Тимбер женский /серый+василек/ ( 48-50/3-4)</t>
  </si>
  <si>
    <t>00-00013298</t>
  </si>
  <si>
    <t>Костюм Тимбер женский /серый+василек/ (52-54/3-4)</t>
  </si>
  <si>
    <t>00-00013300</t>
  </si>
  <si>
    <t>Костюм Тимбер женский /серый+василек/ (56-58/3-4)</t>
  </si>
  <si>
    <t>00-00013301</t>
  </si>
  <si>
    <t>Костюм Тимбер женский /серый+василек/ (60-62/3-4)</t>
  </si>
  <si>
    <t>00-00013302</t>
  </si>
  <si>
    <t>Костюм Тимбер женский серый, отделка василек 52-54/3-4 с логотипом</t>
  </si>
  <si>
    <t>00-00007693</t>
  </si>
  <si>
    <t>Костюм утепленный для рабочих р.44-46, 170-176</t>
  </si>
  <si>
    <t>00-00007289</t>
  </si>
  <si>
    <t>Костюм х/б  48-50/182-188</t>
  </si>
  <si>
    <t>00-00012532</t>
  </si>
  <si>
    <t>Костюм х/б  52-54/182-188</t>
  </si>
  <si>
    <t>00-00012534</t>
  </si>
  <si>
    <t>Костюм х/б  женский 52-54 р. 170-176</t>
  </si>
  <si>
    <t>00-00012187</t>
  </si>
  <si>
    <t>Костюм х/б  женский 52-54/158-164</t>
  </si>
  <si>
    <t>00-00012189</t>
  </si>
  <si>
    <t>Костюм х/б  женский 56-58/158-164</t>
  </si>
  <si>
    <t>00-00012190</t>
  </si>
  <si>
    <t>Костюм х/б  р.48-50, 170-176</t>
  </si>
  <si>
    <t>00-00004337</t>
  </si>
  <si>
    <t>Костюм х/б  р.52-54, 170-176</t>
  </si>
  <si>
    <t>00-00004308</t>
  </si>
  <si>
    <t>Костюм х/б для ИТР мужской 48-50/170-176 ИСО</t>
  </si>
  <si>
    <t>00-00012696</t>
  </si>
  <si>
    <t>Костюм х/б для ИТР мужской 52-54/170-176 ИСО</t>
  </si>
  <si>
    <t>00-00012697</t>
  </si>
  <si>
    <t>Костюм х/б для ИТР мужской 52-54/182-188 ИСО</t>
  </si>
  <si>
    <t>00-00012698</t>
  </si>
  <si>
    <t>Костюм х/б для ИТР мужской р.48-50, 182-188</t>
  </si>
  <si>
    <t>00-00004280</t>
  </si>
  <si>
    <t>Краги брезентовые с 2-ым наладон.</t>
  </si>
  <si>
    <t>00-00003848</t>
  </si>
  <si>
    <t>Краги Трек Люкс спилковые усиленные</t>
  </si>
  <si>
    <t>00-00001759</t>
  </si>
  <si>
    <t>Краги Экстра-5 спилковые пятипалые</t>
  </si>
  <si>
    <t>00-00003611</t>
  </si>
  <si>
    <t>Крем  защитный</t>
  </si>
  <si>
    <t>00-00003867</t>
  </si>
  <si>
    <t>Крем для рук "Силиконовый ЭЛЕН" защитный, 100мл/100</t>
  </si>
  <si>
    <t>00-00013766</t>
  </si>
  <si>
    <t>Крем для рук "ЭЛЕН" гидрофильный 100мл/100</t>
  </si>
  <si>
    <t>00-00013757</t>
  </si>
  <si>
    <t>Крем для рук "ЭЛЕН" регенерирущий 100мл/100</t>
  </si>
  <si>
    <t>00-00013756</t>
  </si>
  <si>
    <t>Крем для рук регенерирующий "СКС Profline" 100 мл</t>
  </si>
  <si>
    <t>00-00013839</t>
  </si>
  <si>
    <t>Куртка Бригада (син+вас) р.48-50/3-4 с логотипом</t>
  </si>
  <si>
    <t>00-00008234</t>
  </si>
  <si>
    <t>Куртка Бригада /синяя+васильковая/ (48-50/3-4)</t>
  </si>
  <si>
    <t>00-00013307</t>
  </si>
  <si>
    <t>Куртка Бригада /синяя+васильковая/ (52-54/5-6)</t>
  </si>
  <si>
    <t>00-00013308</t>
  </si>
  <si>
    <t xml:space="preserve">Куртка зимняя "Бригадир" грет 56-58/182-188 </t>
  </si>
  <si>
    <t>00-00001997</t>
  </si>
  <si>
    <t>Куртка утепл.Бригадир с капюш.(син+вас) СОП 50 52-54/182-188 с логотипом</t>
  </si>
  <si>
    <t>00-00001392</t>
  </si>
  <si>
    <t>Куртка утепл.Бригадир с капюш.(син+вас) СОП 50 56-58/170-176 с логотипом</t>
  </si>
  <si>
    <t>00-00001393</t>
  </si>
  <si>
    <t>Куртка утепл.Бригадир с капюш.(син+вас) СОП 50 56-58/182-188 с логотипом</t>
  </si>
  <si>
    <t>00-00001394</t>
  </si>
  <si>
    <t>Куртка утепленная для ИТР р.48-50, 170-176</t>
  </si>
  <si>
    <t>00-00004678</t>
  </si>
  <si>
    <t>Куртка утепленная для ИТР р.48-50, 182-188</t>
  </si>
  <si>
    <t>00-00004679</t>
  </si>
  <si>
    <t>Куртка утепленная для ИТР р.52-54, 170-176</t>
  </si>
  <si>
    <t>00-00004680</t>
  </si>
  <si>
    <t>Куртка утепленная для ИТР р.52-54, 182-188</t>
  </si>
  <si>
    <t>00-00004681</t>
  </si>
  <si>
    <t>Куртка утепленная р.48-50, 170-176</t>
  </si>
  <si>
    <t>00-00004288</t>
  </si>
  <si>
    <t>Куртка утепленная р.52-54, 170-176</t>
  </si>
  <si>
    <t>00-00004292</t>
  </si>
  <si>
    <t>Куртка утепленная р.60-62, 170-176</t>
  </si>
  <si>
    <t>00-00004290</t>
  </si>
  <si>
    <t>Куртка Фристайл NEW мужская /т.синий+индиго/ (60-62/3-4)</t>
  </si>
  <si>
    <t>00-00013305</t>
  </si>
  <si>
    <t>Лента ЛТК 45-2500</t>
  </si>
  <si>
    <t>00-00012129</t>
  </si>
  <si>
    <t>Лента оградительная ЛО-250 75мм</t>
  </si>
  <si>
    <t>00-00001146</t>
  </si>
  <si>
    <t>Маска медицинская 03 голубая из нетканых материалов 50шт в ПП пленке</t>
  </si>
  <si>
    <t>00-00012994</t>
  </si>
  <si>
    <t xml:space="preserve">Маска Профи электросварщика </t>
  </si>
  <si>
    <t>00-00009005</t>
  </si>
  <si>
    <t>00-00012110</t>
  </si>
  <si>
    <t>Маска сварщика НН-С-702</t>
  </si>
  <si>
    <t>00-00001147</t>
  </si>
  <si>
    <t>Маска тканевая</t>
  </si>
  <si>
    <t>00-00010679</t>
  </si>
  <si>
    <t>00-00011951</t>
  </si>
  <si>
    <t xml:space="preserve">Наколенники </t>
  </si>
  <si>
    <t>00-00007876</t>
  </si>
  <si>
    <t>Наушники СОМЗ-3 Пума</t>
  </si>
  <si>
    <t>00-00003614</t>
  </si>
  <si>
    <t>Очки 02-У Спектр</t>
  </si>
  <si>
    <t>00-00003615</t>
  </si>
  <si>
    <t>Очки 034-У Прогресс</t>
  </si>
  <si>
    <t>00-00003850</t>
  </si>
  <si>
    <t>Очки 3Н-56 газосварщика</t>
  </si>
  <si>
    <t>00-00012556</t>
  </si>
  <si>
    <t>Очки Газосварщик ЗН-56</t>
  </si>
  <si>
    <t>00-00004090</t>
  </si>
  <si>
    <t>Очки газосварщика</t>
  </si>
  <si>
    <t>00-00001149</t>
  </si>
  <si>
    <t>Очки ЗП-2 ПАНОРАМА (30211) закрытые с прям.вентил.</t>
  </si>
  <si>
    <t>00-00011952</t>
  </si>
  <si>
    <t>Очки ЗП-2 ПАНОРАМА закрытые с прям.вентил.</t>
  </si>
  <si>
    <t>00-00001150</t>
  </si>
  <si>
    <t>Очки ЗП-2 ПАНОРАМА СУПЕР (30130) прям. вент.</t>
  </si>
  <si>
    <t>00-00010714</t>
  </si>
  <si>
    <t>Очки О2 SPECTRUM (10210) прозрачные</t>
  </si>
  <si>
    <t>00-00007889</t>
  </si>
  <si>
    <t>Очки О34 PROGRESS POCOM3 (13410)</t>
  </si>
  <si>
    <t>00-00009006</t>
  </si>
  <si>
    <t>Очки О34 PROGRESS POCOM3 (13410) прозрачная линза</t>
  </si>
  <si>
    <t>00-00011953</t>
  </si>
  <si>
    <t>Перчатки акриловые с рифл.латекс.покрытием утепл</t>
  </si>
  <si>
    <t>00-00001154</t>
  </si>
  <si>
    <t>Перчатки диэл.бесшовные</t>
  </si>
  <si>
    <t>00-00001151</t>
  </si>
  <si>
    <t>Перчатки нитриловые обливные мягкий манжет</t>
  </si>
  <si>
    <t>00-00003619</t>
  </si>
  <si>
    <t>Перчатки нитриловые, р. L</t>
  </si>
  <si>
    <t>00-00010473</t>
  </si>
  <si>
    <t xml:space="preserve">Перчатки трик. с 2-м латексн. покрытием </t>
  </si>
  <si>
    <t>00-00003622</t>
  </si>
  <si>
    <t>Перчатки трик. с 2-м латексн. покрытием ( инд. уп.)</t>
  </si>
  <si>
    <t>00-00001156</t>
  </si>
  <si>
    <t>Плащ брезентовый (52-54/)</t>
  </si>
  <si>
    <t>00-00012332</t>
  </si>
  <si>
    <t>Плащ брезентовый (56-58/)</t>
  </si>
  <si>
    <t>00-00012333</t>
  </si>
  <si>
    <t>Плащ Посейдон (48-50/3-4)</t>
  </si>
  <si>
    <t>00-00007667</t>
  </si>
  <si>
    <t>Плащ Посейдон (52-54/3-4)</t>
  </si>
  <si>
    <t>00-00005125</t>
  </si>
  <si>
    <t>Плащ Посейдон (52-54/5-6)</t>
  </si>
  <si>
    <t>00-00007668</t>
  </si>
  <si>
    <t xml:space="preserve">Плащ-дождевик </t>
  </si>
  <si>
    <t>00-00004332</t>
  </si>
  <si>
    <t>Подшлемник ватный</t>
  </si>
  <si>
    <t>00-00003624</t>
  </si>
  <si>
    <t>Привязь страховочная Р-10 серии Вершина</t>
  </si>
  <si>
    <t>00-00003854</t>
  </si>
  <si>
    <t>Привязь страховочная ТА30</t>
  </si>
  <si>
    <t>00-00010682</t>
  </si>
  <si>
    <t>Привязь удерживающая УП-2 АЖ</t>
  </si>
  <si>
    <t>00-00001159</t>
  </si>
  <si>
    <t>Противогаз шланговый (ПШ-1С) Бриз-0301 ШМП 1 маска шланг ПВХ</t>
  </si>
  <si>
    <t>00-00005740</t>
  </si>
  <si>
    <t>Респиратор Исток-1ФК</t>
  </si>
  <si>
    <t>00-00003628</t>
  </si>
  <si>
    <t>Респиратор Лепесток (полумаска Исток-200)</t>
  </si>
  <si>
    <t>00-00011430</t>
  </si>
  <si>
    <t>Рукавицы брезентовые с 2-м.налад.(2)</t>
  </si>
  <si>
    <t>00-00001162</t>
  </si>
  <si>
    <t>Рукавицы КР</t>
  </si>
  <si>
    <t>00-00003630</t>
  </si>
  <si>
    <t>Рукавицы утепленные (ватин) гладкокрашенные</t>
  </si>
  <si>
    <t>00-00001163</t>
  </si>
  <si>
    <t>Рукавицы х/б с 2-м наладонником (2)</t>
  </si>
  <si>
    <t>00-00003855</t>
  </si>
  <si>
    <t>Рукавицы х/б с брезентовым наладонником №2</t>
  </si>
  <si>
    <t>00-00001164</t>
  </si>
  <si>
    <t>Сапоги болотные  р.44</t>
  </si>
  <si>
    <t>00-00004270</t>
  </si>
  <si>
    <t>Сапоги болотные  р.45</t>
  </si>
  <si>
    <t>00-00004271</t>
  </si>
  <si>
    <t>Сапоги кирзовые р.43</t>
  </si>
  <si>
    <t>00-00004295</t>
  </si>
  <si>
    <t>Сапоги кирзовые р.44</t>
  </si>
  <si>
    <t>00-00004303</t>
  </si>
  <si>
    <t>Сапоги кожанные р.40</t>
  </si>
  <si>
    <t>00-00004685</t>
  </si>
  <si>
    <t>Сапоги кожанные р.41</t>
  </si>
  <si>
    <t>00-00004686</t>
  </si>
  <si>
    <t>Сапоги кожанные р.43</t>
  </si>
  <si>
    <t>00-00004688</t>
  </si>
  <si>
    <t>Сапоги кожанные р.44</t>
  </si>
  <si>
    <t>00-00004689</t>
  </si>
  <si>
    <t>Сапоги кожанные р.45</t>
  </si>
  <si>
    <t>00-00004690</t>
  </si>
  <si>
    <t>Сапоги Комфорт с МП кожаные ПУ/ТПУ (41)</t>
  </si>
  <si>
    <t>00-00003857</t>
  </si>
  <si>
    <t>Сапоги Комфорт с МП кожаные ПУ/ТПУ (42)</t>
  </si>
  <si>
    <t>00-00004091</t>
  </si>
  <si>
    <t>Сапоги Комфорт с МП кожаные ПУ/ТПУ (45)</t>
  </si>
  <si>
    <t>00-00003856</t>
  </si>
  <si>
    <t>Сапоги Комфорт юфть/кирза ПУ/ТПУ (42)</t>
  </si>
  <si>
    <t>00-00013306</t>
  </si>
  <si>
    <t>Сапоги ПВХ жен.  (38)</t>
  </si>
  <si>
    <t>00-00007676</t>
  </si>
  <si>
    <t>Сапоги ПВХ жен.  (39)</t>
  </si>
  <si>
    <t>00-00007677</t>
  </si>
  <si>
    <t>Сапоги ПВХ мужские КЩС НМС  (40)</t>
  </si>
  <si>
    <t>00-00007681</t>
  </si>
  <si>
    <t>Сапоги ПВХ мужские КЩС НМС  (41)</t>
  </si>
  <si>
    <t>00-00005134</t>
  </si>
  <si>
    <t>Сапоги ПВХ мужские КЩС НМС  (42)</t>
  </si>
  <si>
    <t>00-00005135</t>
  </si>
  <si>
    <t>Сапоги ПВХ мужские КЩС НМС  (45)</t>
  </si>
  <si>
    <t>00-00007680</t>
  </si>
  <si>
    <t>Сапоги ПВХ мужские НМС, КЩС   (43)</t>
  </si>
  <si>
    <t>00-00007893</t>
  </si>
  <si>
    <t>Сапоги Практик Л5Э ПУ (43)</t>
  </si>
  <si>
    <t>00-00007685</t>
  </si>
  <si>
    <t>Сапоги резиновые 41</t>
  </si>
  <si>
    <t>00-00012121</t>
  </si>
  <si>
    <t>Сапоги резиновые 43</t>
  </si>
  <si>
    <t>00-00012123</t>
  </si>
  <si>
    <t>Сапоги резиновые 44</t>
  </si>
  <si>
    <t>00-00012124</t>
  </si>
  <si>
    <t>Сапоги резиновые 45</t>
  </si>
  <si>
    <t>00-00012125</t>
  </si>
  <si>
    <t>Сапоги резиновые женские р.38</t>
  </si>
  <si>
    <t>00-00004267</t>
  </si>
  <si>
    <t>Сапоги резиновые женские р.40</t>
  </si>
  <si>
    <t>00-00004262</t>
  </si>
  <si>
    <t>Сапоги резиновые мужские р.45</t>
  </si>
  <si>
    <t>00-00004269</t>
  </si>
  <si>
    <t>Сапоги резиновые мужские р.46</t>
  </si>
  <si>
    <t>00-00004268</t>
  </si>
  <si>
    <t>Сапоги цельноюфтевые подошва ПУ (43)</t>
  </si>
  <si>
    <t>00-00001328</t>
  </si>
  <si>
    <t>СКС крем д/рук регенерирующиц восстанавливающий100 мл</t>
  </si>
  <si>
    <t>00-00009389</t>
  </si>
  <si>
    <t>СКС паста д/мытья сильнозагрязненных рук  100мл</t>
  </si>
  <si>
    <t>00-00009390</t>
  </si>
  <si>
    <t>Средство защиты ползункового типа на гибкой анкерной линии AlpLine40</t>
  </si>
  <si>
    <t>00-00010686</t>
  </si>
  <si>
    <t>Страховочная удерживающая привязь УСП II АЖ</t>
  </si>
  <si>
    <t>00-00010868</t>
  </si>
  <si>
    <t>Фартук прорезиненный</t>
  </si>
  <si>
    <t>00-00001165</t>
  </si>
  <si>
    <t>Халат рабочий женский 44-46 р.158-164</t>
  </si>
  <si>
    <t>00-00012170</t>
  </si>
  <si>
    <t>Халат рабочий женский 48-50 р.158-164</t>
  </si>
  <si>
    <t>00-00012171</t>
  </si>
  <si>
    <t>Халат рабочий женский 52-54 р.158-164</t>
  </si>
  <si>
    <t>00-00012173</t>
  </si>
  <si>
    <t>Халат рабочий женский 52-54 р.170-176</t>
  </si>
  <si>
    <t>00-00012174</t>
  </si>
  <si>
    <t>Халат рабочий женский 56-58 р.158-164</t>
  </si>
  <si>
    <t>00-00012175</t>
  </si>
  <si>
    <t>Халат рабочий мужской 44-46 р.158-164</t>
  </si>
  <si>
    <t>00-00012176</t>
  </si>
  <si>
    <t>Халата рабочий р.44-46, 170-176</t>
  </si>
  <si>
    <t>00-00004692</t>
  </si>
  <si>
    <t>Щиток КБТ Визион Титан</t>
  </si>
  <si>
    <t>00-00003864</t>
  </si>
  <si>
    <t>Щиток НБТ</t>
  </si>
  <si>
    <t>00-00003636</t>
  </si>
  <si>
    <t>Щиток НБТ1</t>
  </si>
  <si>
    <t>00-00012109</t>
  </si>
  <si>
    <t>Брус 6000*50*50</t>
  </si>
  <si>
    <t>00-00012397</t>
  </si>
  <si>
    <t>Гидроизоляционный материал ПЕНЕТРОН</t>
  </si>
  <si>
    <t>00-00000560</t>
  </si>
  <si>
    <t xml:space="preserve">Доска обрезная 50*200*6000  </t>
  </si>
  <si>
    <t>00-00012100</t>
  </si>
  <si>
    <t>м3</t>
  </si>
  <si>
    <t>Известь гашенная 20 кг 1/50</t>
  </si>
  <si>
    <t>00-00010731</t>
  </si>
  <si>
    <t>Известь НЕгашенная 50 кг</t>
  </si>
  <si>
    <t>00-00010730</t>
  </si>
  <si>
    <t>Керамзитобетонные блоки 190х190х390</t>
  </si>
  <si>
    <t>00-00002484</t>
  </si>
  <si>
    <t>Кирпич (БОР) СУЛ силикатный утолщенный полнотелый белый 336 шт</t>
  </si>
  <si>
    <t>00-00003526</t>
  </si>
  <si>
    <t>Кирпич М-100 с пленкой на ПД</t>
  </si>
  <si>
    <t>00-00003155</t>
  </si>
  <si>
    <t>Лента изол.ПВХ 0,2х15 мм 14м</t>
  </si>
  <si>
    <t>00-00010947</t>
  </si>
  <si>
    <t>Лента киперная 20 мм</t>
  </si>
  <si>
    <t>00-00010950</t>
  </si>
  <si>
    <t>ОП-1</t>
  </si>
  <si>
    <t>00-00002916</t>
  </si>
  <si>
    <t>ОП-3</t>
  </si>
  <si>
    <t>00-00007883</t>
  </si>
  <si>
    <t>Сетка рабица 1,6 ч 15*15*1500, длина рулона 10м</t>
  </si>
  <si>
    <t>00-00000414</t>
  </si>
  <si>
    <t>рул</t>
  </si>
  <si>
    <t>Цемент М-400 32,5 Н /40 кг/мордовцемент</t>
  </si>
  <si>
    <t>00-00012069</t>
  </si>
  <si>
    <t>Цемент- ГЦ- 50</t>
  </si>
  <si>
    <t>00-00005920</t>
  </si>
  <si>
    <t>Шовный гидроизоляционный материал ПЕНЕКРИТ</t>
  </si>
  <si>
    <t>00-00000559</t>
  </si>
  <si>
    <t>Баллон кислородный</t>
  </si>
  <si>
    <t>00-00002092</t>
  </si>
  <si>
    <t>Баллон кислородный 40 л</t>
  </si>
  <si>
    <t>00-00010052</t>
  </si>
  <si>
    <t>баллон кислородный аттестованный ГОСТ 949-73 (40л) 150кгс/см</t>
  </si>
  <si>
    <t>00-00002076</t>
  </si>
  <si>
    <t>Баллон пропановый</t>
  </si>
  <si>
    <t>00-00002091</t>
  </si>
  <si>
    <t>Баллон пропановый 50л</t>
  </si>
  <si>
    <t>00-00010053</t>
  </si>
  <si>
    <t>Баллон углекислотный</t>
  </si>
  <si>
    <t>00-00002095</t>
  </si>
  <si>
    <t>Битум БН-90/10 брикет-25 кг  1/36</t>
  </si>
  <si>
    <t>00-00004647</t>
  </si>
  <si>
    <t>Битум БН-90\10 000350</t>
  </si>
  <si>
    <t>00-00011094</t>
  </si>
  <si>
    <t>Битум БН-90\10/25 кг/</t>
  </si>
  <si>
    <t>00-00004462</t>
  </si>
  <si>
    <t>Герметизтрующая жидкость АГ-4И (185 кг)</t>
  </si>
  <si>
    <t>00-00005806</t>
  </si>
  <si>
    <t>Мастика гидроизоляционная  МГТН №24 (20кг)</t>
  </si>
  <si>
    <t>00-00005804</t>
  </si>
  <si>
    <t>Мастика кровельная №21 (20кг)</t>
  </si>
  <si>
    <t>00-00005805</t>
  </si>
  <si>
    <t>Мастика кровельная №24 МГТН (20кг)</t>
  </si>
  <si>
    <t>00-00011037</t>
  </si>
  <si>
    <t>Мат прошивной МП-100-2000.1200.80</t>
  </si>
  <si>
    <t>00-00011423</t>
  </si>
  <si>
    <t>Минплита П-175/1000*600*50/ 0,18м3 6шт</t>
  </si>
  <si>
    <t>00-00006226</t>
  </si>
  <si>
    <t>Полуцилиндры теплоизоляционные "Pipewool" 100-1000.159.60 Фольгированные ТУ 5762-001-61278130-2011</t>
  </si>
  <si>
    <t>00-00006142</t>
  </si>
  <si>
    <t>Праймер битумный готовый /18 л/ ведро</t>
  </si>
  <si>
    <t>00-00011093</t>
  </si>
  <si>
    <t>Пропитка "Протексил" для бетонных полов</t>
  </si>
  <si>
    <t>00-00006069</t>
  </si>
  <si>
    <t>Рубероид РКП-350 /рул.15 м2/</t>
  </si>
  <si>
    <t>00-00005487</t>
  </si>
  <si>
    <t>Стеклоизол ТКП 3,5 (9) сланец серый /30</t>
  </si>
  <si>
    <t>00-00010022</t>
  </si>
  <si>
    <t>Унифлекс ТКП/рул.10 м2</t>
  </si>
  <si>
    <t>00-00011245</t>
  </si>
  <si>
    <t>Унифлекс ТПП /рул.10м2</t>
  </si>
  <si>
    <t>00-00011095</t>
  </si>
  <si>
    <t>Кольцо графитовое уплотнительное DN 109</t>
  </si>
  <si>
    <t>00-00002632</t>
  </si>
  <si>
    <t>Кольцо графитовое уплотнительное DN 143</t>
  </si>
  <si>
    <t>00-00002633</t>
  </si>
  <si>
    <t>Кольцо графитовое уплотнительное DN 55</t>
  </si>
  <si>
    <t>00-00002630</t>
  </si>
  <si>
    <t>Кольцо графитовое уплотнительное DN 66</t>
  </si>
  <si>
    <t>00-00002631</t>
  </si>
  <si>
    <t>Кольцо графитовое уплотнительное DN 86</t>
  </si>
  <si>
    <t>00-00001460</t>
  </si>
  <si>
    <t>Фитинг КАСАФЛЕКС под сварку 109 КТЗ Белтрубпласт</t>
  </si>
  <si>
    <t>00-00002944</t>
  </si>
  <si>
    <t>Фитинг КАСАФЛЕКС под сварку 55 КТЗ Белтрубпласт</t>
  </si>
  <si>
    <t>00-00002942</t>
  </si>
  <si>
    <t>Фитинг КАСАФЛЕКС под сварку 66 КТЗ Белтрубпласт</t>
  </si>
  <si>
    <t>00-00002943</t>
  </si>
  <si>
    <t>Фитинг КАСАФЛЕКС под сварку 86 КТЗ Белтрубпласт</t>
  </si>
  <si>
    <t>00-00001945</t>
  </si>
  <si>
    <t>Бочонок Ду-15</t>
  </si>
  <si>
    <t>00-00006588</t>
  </si>
  <si>
    <t>Бочонок Ду-20</t>
  </si>
  <si>
    <t>00-00006587</t>
  </si>
  <si>
    <t>Бочонок Ду-25</t>
  </si>
  <si>
    <t>00-00006586</t>
  </si>
  <si>
    <t>Бочонок Ду-32</t>
  </si>
  <si>
    <t>00-00010040</t>
  </si>
  <si>
    <t>Бочонок Ду-40</t>
  </si>
  <si>
    <t>00-00010041</t>
  </si>
  <si>
    <t>Бочонок Ду-50</t>
  </si>
  <si>
    <t>00-00010042</t>
  </si>
  <si>
    <t>Вентиль 15б1п Ду20 Ру16 t=200 (Цветлит) муфтовый</t>
  </si>
  <si>
    <t>00-00005592</t>
  </si>
  <si>
    <t>Вентиль 15б1п Ду40 Ру16 t=200 (Цветлит) муфтовый</t>
  </si>
  <si>
    <t>00-00005593</t>
  </si>
  <si>
    <t>Вентиль 15кч18п Ду20 Ру16 t=225 муфтовый имп.</t>
  </si>
  <si>
    <t>00-00005600</t>
  </si>
  <si>
    <t>Вентиль 15кч19п Ду 50 Ру16 t=225 фланцевый имп.</t>
  </si>
  <si>
    <t>00-00005606</t>
  </si>
  <si>
    <t>Вентиль 15кч19п Ду25 Ру16 t=225 фланцевый имп.</t>
  </si>
  <si>
    <t>00-00005603</t>
  </si>
  <si>
    <t>Вентиль 15кч19п Ду32 Ру16 t=225 фланцевый имп.</t>
  </si>
  <si>
    <t>00-00005604</t>
  </si>
  <si>
    <t>Вентиль 15кч19п Ду40 Ру16 t=225 фланцевый имп.</t>
  </si>
  <si>
    <t>00-00005605</t>
  </si>
  <si>
    <t>Вентиль 15ч14п Ду100 Ру16 t=225 фланцевый</t>
  </si>
  <si>
    <t>00-00005598</t>
  </si>
  <si>
    <t>Вентиль игольчатый 15с54бк1 ДУ15 Ру160 t=300 муфтовое</t>
  </si>
  <si>
    <t>00-00005743</t>
  </si>
  <si>
    <t>Вентиль сальниковый 15с51п ДУ 25 Ру25 исп.1 фланцевый</t>
  </si>
  <si>
    <t>00-00005607</t>
  </si>
  <si>
    <t>Задвижка 30с41нж (ЗКЛ) Ду 150 Ру16 t=450 МЗТА</t>
  </si>
  <si>
    <t>00-00011693</t>
  </si>
  <si>
    <t>Задвижка 30с41нж (ЗКЛ) Ду 200 Ру16 t=450 МЗТА</t>
  </si>
  <si>
    <t>00-00011694</t>
  </si>
  <si>
    <t>Задвижка 30с41нж (ЗКЛ2-16) ДУ 50 РУ16, t=+425, класс А, L=180</t>
  </si>
  <si>
    <t>00-00005290</t>
  </si>
  <si>
    <t>Задвижка 30с41нж (ЗКЛ2-16) ДУ200 РУ16, t=+425, класс А, L=330</t>
  </si>
  <si>
    <t>00-00005298</t>
  </si>
  <si>
    <t>Задвижка 30с64нж  Ду150 Ру25</t>
  </si>
  <si>
    <t>00-00005297</t>
  </si>
  <si>
    <t>Задвижка 30с64нж  Ду80 Ру25</t>
  </si>
  <si>
    <t>00-00005293</t>
  </si>
  <si>
    <t>Задвижка 30с64нж (ЗКЛ)  Ду150 Ру25, t=-40 +450 С, класс А, L=403 МЗТА</t>
  </si>
  <si>
    <t>00-00011695</t>
  </si>
  <si>
    <t>Задвижка 30с64нж (ЗКЛ)  Ду200 Ру25, t=-40 +450 С, класс А, L=419 МЗТА</t>
  </si>
  <si>
    <t>00-00011717</t>
  </si>
  <si>
    <t>Задвижка 30с64нж (ЗКЛ)  Ду80 Ру25, t=-40 +450 С, класс А, L=210 МЗТА</t>
  </si>
  <si>
    <t>00-00011697</t>
  </si>
  <si>
    <t>Задвижка параллельная двухдисковая с выдвижным шпинделем 30ч6бр Ду 150 Ру 10/16 t=225</t>
  </si>
  <si>
    <t>00-00005305</t>
  </si>
  <si>
    <t>Задвижка параллельная двухдисковая с выдвижным шпинделем 30ч6бр Ду 200 Ру 10/16 t=225</t>
  </si>
  <si>
    <t>00-00005306</t>
  </si>
  <si>
    <t>Задвижка параллельная двухдисковая с выдвижным шпинделем 30ч6бр Ду 80 Ру 10/16 t=225</t>
  </si>
  <si>
    <t>00-00005302</t>
  </si>
  <si>
    <t>Затвор пов. межфланцевый Ду200 Ру16 с редуктором</t>
  </si>
  <si>
    <t>00-00009322</t>
  </si>
  <si>
    <t>Кран трехходовый 11б18бк(у) Ду15 Ру16 М20х1,5-G 1/2" без фланца под ключ</t>
  </si>
  <si>
    <t>00-00005613</t>
  </si>
  <si>
    <t>Переход 159х5,0 -133х4,0 ГОСТ 17378-2001</t>
  </si>
  <si>
    <t>00-00005062</t>
  </si>
  <si>
    <t>Переход 273х8,0 -219х7,0 ГОСТ 17378-2001</t>
  </si>
  <si>
    <t>00-00005064</t>
  </si>
  <si>
    <t>Переход Ду 133 - 108</t>
  </si>
  <si>
    <t>00-00006061</t>
  </si>
  <si>
    <t>Переход Ду 159 - 108</t>
  </si>
  <si>
    <t>00-00006060</t>
  </si>
  <si>
    <t>Переход Ду 219-108</t>
  </si>
  <si>
    <t>00-00011046</t>
  </si>
  <si>
    <t>Переход Ду 219-159</t>
  </si>
  <si>
    <t>00-00005465</t>
  </si>
  <si>
    <t>Переход Ду 273 - 219</t>
  </si>
  <si>
    <t>00-00012353</t>
  </si>
  <si>
    <t>Переход ДУ 32*20</t>
  </si>
  <si>
    <t>00-00013141</t>
  </si>
  <si>
    <t>Сгон американка вн-нар. 1/2 (341)</t>
  </si>
  <si>
    <t>00-00013142</t>
  </si>
  <si>
    <t>Опора скользящая  ОпС 273/400-ППУ ОЦ.</t>
  </si>
  <si>
    <t>00-00009028</t>
  </si>
  <si>
    <t>Опора скользящая  ОпС 57/140-ППУ ОЦ.</t>
  </si>
  <si>
    <t>00-00009040</t>
  </si>
  <si>
    <t>Опора скользящая хомутовая 57/140</t>
  </si>
  <si>
    <t>00-00001654</t>
  </si>
  <si>
    <t>Отвод  90-133х6-1-ППУ-ПЭ ГОСТ 30732 с ОДК</t>
  </si>
  <si>
    <t>00-00007354</t>
  </si>
  <si>
    <t>Отвод  90-159х5-1-ППУ-ПЭ ГОСТ 30732 с ОДК</t>
  </si>
  <si>
    <t>00-00007356</t>
  </si>
  <si>
    <t>Отвод  90-219х6-1-ППУ-ПЭ ГОСТ 30732 с ОДК</t>
  </si>
  <si>
    <t>00-00007357</t>
  </si>
  <si>
    <t>Отвод  90-325х8/450-ППУ-ПЭ ГОСТ 30732 с ОДК</t>
  </si>
  <si>
    <t>00-00007358</t>
  </si>
  <si>
    <t>Отвод  90-530х10(710)-1-ППУ-ПЭ/710 с ОДК ГОСТ 30732</t>
  </si>
  <si>
    <t>00-00006891</t>
  </si>
  <si>
    <t>Отвод  крутоизогнутый 90 гр 426х10 сталь 20 ГОСТ 17375-2001</t>
  </si>
  <si>
    <t>00-00011461</t>
  </si>
  <si>
    <t>отвод  Ст  219*6,0-90-1-ППУ ПЭ</t>
  </si>
  <si>
    <t>00-00011429</t>
  </si>
  <si>
    <t>Отвод  Ст  76*4,0-90-2 ППУ ОЦ L=440мм</t>
  </si>
  <si>
    <t>00-00010737</t>
  </si>
  <si>
    <t>Отвод  ст. 89*4,0-90-1- ППУ-Оц</t>
  </si>
  <si>
    <t>00-00003083</t>
  </si>
  <si>
    <t>Отвод  ст.20 ППУ ПЭ П90 159*5,0/250 ГОСТ 30732-2006</t>
  </si>
  <si>
    <t>00-00004507</t>
  </si>
  <si>
    <t>Отвод  ст.20 ППУ ПЭ П90 426*9,0/560 ГОСТ 30732-2006</t>
  </si>
  <si>
    <t>00-00005138</t>
  </si>
  <si>
    <t>Отвод  ст.20 ППУ ПЭ П90 57*3,5/125 ГОСТ 30732-2006</t>
  </si>
  <si>
    <t>00-00004255</t>
  </si>
  <si>
    <t>Отвод  ст.20 ППУ ПЭ П90 76*3,5/140 ГОСТ 30732-2006</t>
  </si>
  <si>
    <t>00-00004256</t>
  </si>
  <si>
    <t>Отвод  ст.20 ППУ ПЭ П90 89*4,0/160 ГОСТ 30732-2006</t>
  </si>
  <si>
    <t>00-00004257</t>
  </si>
  <si>
    <t>Отвод  стальной  крутоизогнутый ст.20 ТГИ ППУ 76*3,5/140-90-ППУ-ОЦ (L=440)</t>
  </si>
  <si>
    <t>00-00009025</t>
  </si>
  <si>
    <t>Отвод 90-273х7-1-ППУ-ПЭ ГОСТ 30732 с ОДК</t>
  </si>
  <si>
    <t>00-00007343</t>
  </si>
  <si>
    <t>отвод Ст 273*7,0-90-1 ППУ ПЭ</t>
  </si>
  <si>
    <t>00-00011467</t>
  </si>
  <si>
    <t>Фланец  Ру-10  Ду-150</t>
  </si>
  <si>
    <t>00-00005624</t>
  </si>
  <si>
    <t>Фланец  Ру-10  Ду-80</t>
  </si>
  <si>
    <t>00-00010748</t>
  </si>
  <si>
    <t>Фланец  Ру-16  Ду-125</t>
  </si>
  <si>
    <t>00-00013833</t>
  </si>
  <si>
    <t>Фланец  Ру-16  Ду-15</t>
  </si>
  <si>
    <t>00-00008007</t>
  </si>
  <si>
    <t>Фланец  Ру-16  Ду-20</t>
  </si>
  <si>
    <t>00-00008008</t>
  </si>
  <si>
    <t>Фланец  Ру-16  Ду-25</t>
  </si>
  <si>
    <t>00-00008009</t>
  </si>
  <si>
    <t>Фланец  Ру-25  Ду-250</t>
  </si>
  <si>
    <t>00-00005641</t>
  </si>
  <si>
    <t>Фланец плоский ДУ100 Ру25 ГОСТ 12820-80</t>
  </si>
  <si>
    <t>00-00005622</t>
  </si>
  <si>
    <t>Фланец плоский ДУ200 Ру16 ГОСТ 12820-80</t>
  </si>
  <si>
    <t>00-00005632</t>
  </si>
  <si>
    <t>Фланец плоский ДУ200 Ру25 ГОСТ 12820-80</t>
  </si>
  <si>
    <t>00-00005626</t>
  </si>
  <si>
    <t>Фланец плоский ДУ250 Ру16 ГОСТ 12820-80</t>
  </si>
  <si>
    <t>00-00005627</t>
  </si>
  <si>
    <t>Фланец плоский ДУ300 Ру25 ГОСТ 12820-80</t>
  </si>
  <si>
    <t>00-00005628</t>
  </si>
  <si>
    <t>Фланец плоский ДУ500 Ру16 ГОСТ 12820-80</t>
  </si>
  <si>
    <t>00-00005630</t>
  </si>
  <si>
    <t>Фланец плоский ДУ500 Ру25 ГОСТ 12820-80</t>
  </si>
  <si>
    <t>00-00005631</t>
  </si>
  <si>
    <t>Механизм МЭО 250/63-0,25У-99, У2, 220В</t>
  </si>
  <si>
    <t>00-00002079</t>
  </si>
  <si>
    <t>Редуктор  БКО-50-12.5</t>
  </si>
  <si>
    <t>Электромагнитный клапан ЭМ-08</t>
  </si>
  <si>
    <t>00-00010676</t>
  </si>
  <si>
    <t>Сильнокислотный катион КУ-2-8 Na-форма (Высший сорт, ГОСТ 20298-74, Упаковка мешки 20кг)</t>
  </si>
  <si>
    <t>00-00006824</t>
  </si>
  <si>
    <t>Электрод сварочный  МР3 4 мм МЭЗ</t>
  </si>
  <si>
    <t>00-00013617</t>
  </si>
  <si>
    <t>Электроды  4,0 МР-3С ГОСТ 9466-75 Судиславский завод</t>
  </si>
  <si>
    <t>00-00001285</t>
  </si>
  <si>
    <t>Электроды МР-3 Люкс (3,0) МЭЗ (5кг)</t>
  </si>
  <si>
    <t>00-00004461</t>
  </si>
  <si>
    <t>Электроды МР-3 Люкс (4,0) МЭЗ (6,5кг)</t>
  </si>
  <si>
    <t>00-00005452</t>
  </si>
  <si>
    <t>Электроды сварочные d4,0 МР-3 (6,5 кг)ГОСТ 9466-75, ГОСТ 9467-75, ТУ 25.93.15-009-16302447-2018(МЭЗ)</t>
  </si>
  <si>
    <t>00-00006507</t>
  </si>
  <si>
    <t>Электроды ЦУ- 5 2,5 мм СЗСМ</t>
  </si>
  <si>
    <t>00-00010588</t>
  </si>
  <si>
    <t xml:space="preserve">Евровилка прямая белая  16А </t>
  </si>
  <si>
    <t>00-00009180</t>
  </si>
  <si>
    <t>Лампа линейная люминисцентная ЛЛ 18 вт L 18/765 G13 дневная</t>
  </si>
  <si>
    <t>00-00001649</t>
  </si>
  <si>
    <t>Лампа линейная люминисцентная ЛЛ 36 вт L36/765 G13 дневная</t>
  </si>
  <si>
    <t>00-00005085</t>
  </si>
  <si>
    <t>Лампа накаливания ЛОН 230-95 Е27 цветная упаковка</t>
  </si>
  <si>
    <t>00-00009189</t>
  </si>
  <si>
    <t>Лампа накаливания ЛОН 60вт 230-60 Е 27 цветная гофрированная упаковка</t>
  </si>
  <si>
    <t>00-00013825</t>
  </si>
  <si>
    <t>Ртутная лампа ДРЛ 400Вт Е40 220V LUXE</t>
  </si>
  <si>
    <t>00-00012325</t>
  </si>
  <si>
    <t>Светодиодная лампа  ЛСД-5 Е27 свечение красное</t>
  </si>
  <si>
    <t>00-00012131</t>
  </si>
  <si>
    <t>ХИТ Розетка двойная наружная белая с заземлением 25 без  шторок 16А 250 В</t>
  </si>
  <si>
    <t>00-00009179</t>
  </si>
  <si>
    <t>Преобразователь частоты ИЭ 9405-1У2</t>
  </si>
  <si>
    <t>00-00010925</t>
  </si>
  <si>
    <t>Приставка ПКЛ2204 (2з+2р)</t>
  </si>
  <si>
    <t>00-00007220</t>
  </si>
  <si>
    <t>Труба гофрированная ПВХ 25мм с протяжкой строительная (50м)</t>
  </si>
  <si>
    <t>00-00002115</t>
  </si>
  <si>
    <t>Труба гофрированная ПВХ 40 мм с протяжкой серая (15м)</t>
  </si>
  <si>
    <t>00-00002865</t>
  </si>
  <si>
    <t>Труба гофрированная ПВХ 50 мм с протяжкой серая (15м)</t>
  </si>
  <si>
    <t>00-00002864</t>
  </si>
  <si>
    <t>Ящик ЯРВ-31-100А-IP54-дер ЯРВ-6123 250А IP54-УХЛЗ</t>
  </si>
  <si>
    <t>00-00002932</t>
  </si>
  <si>
    <t>Грунтовка ГФ-021 быстросохнующая (2 ч.) серая (0,9 кг) СВЕТОФОР`</t>
  </si>
  <si>
    <t>Грунтовка ГФ-021 быстросохнующая (2час.) красно-коричневая Светофор`(1,9 кг)</t>
  </si>
  <si>
    <t>Замок лотка</t>
  </si>
  <si>
    <t>00-00003162</t>
  </si>
  <si>
    <t>Лобовые упоры 159</t>
  </si>
  <si>
    <t>00-00005500</t>
  </si>
  <si>
    <t>Лобовые упоры 219</t>
  </si>
  <si>
    <t>00-00003079</t>
  </si>
  <si>
    <t>Лобовые упоры 273</t>
  </si>
  <si>
    <t>00-00007925</t>
  </si>
  <si>
    <t>Лобовые упоры 426</t>
  </si>
  <si>
    <t>00-00008431</t>
  </si>
  <si>
    <t>Лобовые упоры 530</t>
  </si>
  <si>
    <t>00-00004676</t>
  </si>
  <si>
    <t>Лобовые упоры 76</t>
  </si>
  <si>
    <t>00-00003160</t>
  </si>
  <si>
    <t>Лобовые упоры 89</t>
  </si>
  <si>
    <t>00-00003100</t>
  </si>
  <si>
    <t>Отвод 108</t>
  </si>
  <si>
    <t>00-00003493</t>
  </si>
  <si>
    <t>Отвод 219</t>
  </si>
  <si>
    <t>00-00003130</t>
  </si>
  <si>
    <t>Отвод 89</t>
  </si>
  <si>
    <t>00-00003215</t>
  </si>
  <si>
    <t>Скользящие опоры 159</t>
  </si>
  <si>
    <t>00-00004653</t>
  </si>
  <si>
    <t>Скользящие опоры 200</t>
  </si>
  <si>
    <t>00-00007482</t>
  </si>
  <si>
    <t>Скользящие опоры 219</t>
  </si>
  <si>
    <t>00-00003078</t>
  </si>
  <si>
    <t>Скользящие опоры 250</t>
  </si>
  <si>
    <t>00-00007483</t>
  </si>
  <si>
    <t>Скользящие опоры 273</t>
  </si>
  <si>
    <t>00-00003106</t>
  </si>
  <si>
    <t>Скользящие опоры 300 под ППУ</t>
  </si>
  <si>
    <t>00-00007481</t>
  </si>
  <si>
    <t>Скользящие опоры 325</t>
  </si>
  <si>
    <t>00-00011929</t>
  </si>
  <si>
    <t>Скользящие опоры 426</t>
  </si>
  <si>
    <t>00-00004659</t>
  </si>
  <si>
    <t>Скользящие опоры 426 под ППУ</t>
  </si>
  <si>
    <t>00-00013120</t>
  </si>
  <si>
    <t>Скользящие опоры 530</t>
  </si>
  <si>
    <t>00-00006832</t>
  </si>
  <si>
    <t>Скользящие опоры 57</t>
  </si>
  <si>
    <t>00-00008426</t>
  </si>
  <si>
    <t>Скользящие опоры 57 под ППУ</t>
  </si>
  <si>
    <t>00-00008928</t>
  </si>
  <si>
    <t>Скользящие опоры 76 под ППУ</t>
  </si>
  <si>
    <t>00-00007296</t>
  </si>
  <si>
    <t>Скользящие опоры133</t>
  </si>
  <si>
    <t>00-00008427</t>
  </si>
  <si>
    <t>Щит ограждения рабочей зоны</t>
  </si>
  <si>
    <t>00-00004792</t>
  </si>
  <si>
    <t>№ пп</t>
  </si>
  <si>
    <t>Наименование</t>
  </si>
  <si>
    <t>Ед. изм</t>
  </si>
  <si>
    <t>Кол-во</t>
  </si>
  <si>
    <t>Цена с НДС</t>
  </si>
  <si>
    <t>Сумма с НДС</t>
  </si>
  <si>
    <t>Труба ВГП d15 2,8 ст 10 ГОСТ 3262-75</t>
  </si>
  <si>
    <t>Труба ВГП d20 2,8 ст 10 ГОСТ 3262-75</t>
  </si>
  <si>
    <t>Труба ВГП d25 3,2 ст 10 ГОСТ 3262-75</t>
  </si>
  <si>
    <t>Труба ВГП d32 3,2 ст 10 ГОСТ 3262-75</t>
  </si>
  <si>
    <t>Труба ВГП d40 3,5 ст 10 ГОСТ 3262-75</t>
  </si>
  <si>
    <t>Труба Б/шв х/д d28х3,0 ст 20 ГОСТ 8734-75</t>
  </si>
  <si>
    <t>Труба Б/шв г/д d38х3,0 ст20 ГОСТ 8732-78</t>
  </si>
  <si>
    <t>Труба Б/шв г/д d42х3,5 ст 20 ГОСТ 8732-78</t>
  </si>
  <si>
    <t>Труба Б/шв х/д d45х3,5 ст 20 ГОСТ 8734-75</t>
  </si>
  <si>
    <t>Труба Б/шв х/д d51  2,5 ст 20 ГОСТ 8734-75</t>
  </si>
  <si>
    <t>Труба Б/шв г/д d51х3,5 ст20 ГОСТ 8732-78</t>
  </si>
  <si>
    <t>Труба Б/шв х/д d57х4,0 ст 20 ГОСТ 8732-78</t>
  </si>
  <si>
    <t>Труба Б/шв х/д d60х3,0 ст 20 ГОСТ 8734-75</t>
  </si>
  <si>
    <t>Труба Б/шв г/д d76х4,0 ст 20 ГОСТ 8732-78</t>
  </si>
  <si>
    <t>Труба Б/шв г/д d89х4,0 ст20 ГОСТ 8732-78</t>
  </si>
  <si>
    <t>Труба Б/шв г/д ф114х5,0 ст 20 ГОСТ 8732-78</t>
  </si>
  <si>
    <t>Труба Б/шв г/д ф159х8,0 ст 20 ГОСТ 8732-78</t>
  </si>
  <si>
    <t>Труба нержавеющая 16х1х4100 мм ст. 12Х18Н10Т ГОСТ9941-81</t>
  </si>
  <si>
    <t>Труба эл.св. ф57 3,5 ст 10 ГОСТ 10704-91, 10705-80</t>
  </si>
  <si>
    <t>Труба эл.св. d76 3,5 ст 10 ГОСТ 10704-91, 10705-80</t>
  </si>
  <si>
    <t>Труба эл.св. d89 4,0 ст 20 ГОСТ 10704-91, 10705-80</t>
  </si>
  <si>
    <t>Труба эл.св. d108 4,0 ст 20 ГОСТ 10704-91, 10705-80</t>
  </si>
  <si>
    <t>Труба эл.св. d133 4,5 ст 20 ГОСТ 10704-91, 10705-80</t>
  </si>
  <si>
    <t>Труба эл.св. d159 5,0 ст 20 ГОСТ 10704-91, 10705-80</t>
  </si>
  <si>
    <t>Труба эл.св. d219 5,0 ст 20 ГОСТ 10704-91, 10705-80</t>
  </si>
  <si>
    <t>Труба эл.св. d273 7,0 ст 20 ГОСТ 10704-91, 10705-80</t>
  </si>
  <si>
    <t>Труба эл.св. d325 8,0 ст 20 ГОСТ 10704-91, 10705-80</t>
  </si>
  <si>
    <t>Труба эл.св. d426 9,0 ст 20 ГОСТ 10704-91, 10705-80</t>
  </si>
  <si>
    <t>Труба эл.св. d530 10 ст 20 ГОСТ 10704-91, 10705-80</t>
  </si>
  <si>
    <t>Труба эл.св. d630 8,0 ст 20 ГОСТ 10704-91, 10705-81</t>
  </si>
  <si>
    <t>Труба ст. э/св ТГИ ППУ ст.20 ф57*3,5/125-1-ППУ-ПЭ ГОСТ 30732-2006</t>
  </si>
  <si>
    <t>Труба ст (Г10705) 076х3,5-(140)-1-ППУ-ПЭ с АП</t>
  </si>
  <si>
    <t>Труба ст. э/св ТГИ ППУ ст.20 ф89*4,0/160-1-ППУ-ПЭ ГОСТ 30732-2006</t>
  </si>
  <si>
    <t>Труба ст. э/св ТГИ ППУ ст.20 ф108*4,0/180-1-ППУ-ПЭ ГОСТ 30732-2006</t>
  </si>
  <si>
    <t>Труба э/с 133х4,5-1-ППУ-ПЭ с ОДК ГОСТ 30732</t>
  </si>
  <si>
    <t>Труба ст (Г10705) 159х5,0-(250)-1-ППУ-ПЭ с АП</t>
  </si>
  <si>
    <t>Труба ст. э/св ТГИ ППУ ст.20 ф219*6,0/315-1-ППУ-ПЭ ГОСТ 30732-2006</t>
  </si>
  <si>
    <t>Труба ст. э/св ТГИ ППУ ст.20 ф273*8,0/400-1-ППУ-ПЭ ГОСТ 30732-2006</t>
  </si>
  <si>
    <t>Труба э/с 325х8-1-ППУ-ПЭ с ОДК ГОСТ 30732</t>
  </si>
  <si>
    <t>Труба ст. э/св ТГИ ППУ ст.20 ф426*9,0/560-1-ППУ-ПЭ ГОСТ 30732-2006</t>
  </si>
  <si>
    <t>Труба э/с 530х10(710)-1-ППУ-ПЭ с ОДК ГОСТ 30732</t>
  </si>
  <si>
    <t>Труба ст. э/св ТГИ ППУ ст.20 ф57*3,5/140-ППУ-ОЦ</t>
  </si>
  <si>
    <t>Труба ст. э/св ТГИ ППУ ст.20 ф76*3,5/160-ППУ ОЦ</t>
  </si>
  <si>
    <t>Труба ст. э/св ТГИ ППУ ст.20 ф89*4,0/180-ППУ ОЦ</t>
  </si>
  <si>
    <t>Труба ст. э/св ТГИ ППУ ст.20 ф108*4,0/200-2-ППУ ОЦ</t>
  </si>
  <si>
    <t>Труба 27х3 12Х18Н10Т</t>
  </si>
  <si>
    <t>Труба 34х3,5 12Х18Н10Т</t>
  </si>
  <si>
    <t>Труба 42х3 12Х18Н10Т</t>
  </si>
  <si>
    <t>Труба 48х3,5 12Х18Н10Т</t>
  </si>
  <si>
    <t>Труба 60х3,5 12Х18Н10Т</t>
  </si>
  <si>
    <t>Труба  57х4  12Х18Н10Т</t>
  </si>
  <si>
    <t>Труба нержавеющая 57*3мм ст.12Х18Н10Т ГОСТ 9941-81</t>
  </si>
  <si>
    <t>Труба нержавеющая 76*3мм ст.12Х18Н10Т ГОСТ 9941-81</t>
  </si>
  <si>
    <t>Труба нержавеющая 89*3мм ст.12Х18Н10Т ГОСТ 9941-81</t>
  </si>
  <si>
    <t>Труба нержавеющая 108*3мм ст.12Х18Н10Т ГОСТ 9941-81</t>
  </si>
  <si>
    <t xml:space="preserve">Труба 133*4мм ст.12Х18Н10Т </t>
  </si>
  <si>
    <t>Арматурный прокат d 12 A500СП ст ЗГПС 12000 ТУ 14-1-5526-2006</t>
  </si>
  <si>
    <t>Арматурный прокат ф16 А500СП cт 3ГПС 12000 ТУ 14-1-5526-2017</t>
  </si>
  <si>
    <t>Арматурный прокат d 18 A500СП ст ЗГПС 12000 ТУ 14-1-5526-2006</t>
  </si>
  <si>
    <t>Арматурный прокат d10 A I ст 3cп/пс 6000 ГОСТ 5781-82</t>
  </si>
  <si>
    <t>Арматурный прокат d12 A I ст 3cп/пс 12000 ГОСТ 5781-82</t>
  </si>
  <si>
    <t>Арматурный прокат d14 A I ст 3cп 11700 ГОСТ 5781-82</t>
  </si>
  <si>
    <t>Арматурный прокат d16 A I ст 3cп 12000 ГОСТ 5781-82</t>
  </si>
  <si>
    <t>Арматурный прокат d20 A I ст 3cп/сп 11700 ГОСТ 5781-82</t>
  </si>
  <si>
    <t>Арматурный прокат d25 A I ст 3cп 12000 ГОСТ 5781-82</t>
  </si>
  <si>
    <t>Арматурный прокат d28 A I ст 3cп 12000 ГОСТ 5781-82</t>
  </si>
  <si>
    <t>Арматурный прокат d6,5 Катанка cт 3пс моток  ГОСТ 30136-95</t>
  </si>
  <si>
    <t>Круг конструкционный 30 ст 20 6000 ГОСТ 2590-2006</t>
  </si>
  <si>
    <t>Круг конструкционный 60 ст 45 6000 ГОСТ 2590-2006</t>
  </si>
  <si>
    <t>Листовой прокат ст 3сп5 г/к 2,0 1250 2500 ГОСТ 16523-97</t>
  </si>
  <si>
    <t>Листовой прокат ст 3сп5 г/к 2,5 1250 2500 ГОСТ 16523-97</t>
  </si>
  <si>
    <t>Листовой прокат ст 3сп5 г/к 4,0 1500 6000 ГОСТ 14637-89</t>
  </si>
  <si>
    <t>Листовой прокат ст 3сп5 г/к 5,0 1500 6000 ГОСТ 14637-89</t>
  </si>
  <si>
    <t>Листовой прокат ст 3сп5 г/к 6,0 1500 6000 ГОСТ 16523-97</t>
  </si>
  <si>
    <t>Листовой прокат ст 3сп5 г/к 8,0 1500 6000 ГОСТ 14637-89</t>
  </si>
  <si>
    <t>Листовой прокат ст 3сп5 г/к 10 1500 6000 ГОСТ 14637-89</t>
  </si>
  <si>
    <t>Листовой прокат ст 3сп5 г/к 12 1500 6000 ГОСТ 14637-89</t>
  </si>
  <si>
    <t>Листовой прокат ст 3сп5 г/к 16 1500 6000 ГОСТ 14637-89</t>
  </si>
  <si>
    <t>Уголок 25 4,0 ст  3сп/пс 6000 ГОСТ 8509-93</t>
  </si>
  <si>
    <t>Уголок 75 5,0 ст  С255 12000 ГОСТ 8509-93</t>
  </si>
  <si>
    <t>Уголок 90 6,0 ст  3сп5 12000 ГОСТ 8509-93</t>
  </si>
  <si>
    <t>Уголок 100 8,0 ст  С255-5 12000 ГОСТ 8509-93</t>
  </si>
  <si>
    <t>Швеллер г/к 8П ст С255 12000 ГОСТ 8240-97</t>
  </si>
  <si>
    <t>Швеллер г/к 10П ст 3сп/пс 12000 ГОСТ 8240-97</t>
  </si>
  <si>
    <t>Швеллер г/к 12П ст С255 12000 ГОСТ 8240-97</t>
  </si>
  <si>
    <t>Швеллер г/к 14П ст С255 12000 ГОСТ 8240-97</t>
  </si>
  <si>
    <t>Швеллер г/к 16П ст С255 12000 ГОСТ 8240-97</t>
  </si>
  <si>
    <t>Швеллер г/к 18У ст С255 12000 ГОСТ 8240-97</t>
  </si>
  <si>
    <t>Швеллер г/к 20П ст С255 (ст3сп) 12000 ГОСТ 8240-97</t>
  </si>
  <si>
    <t>Швеллер г/к 24П ст С255 (ст3сп) 12000 ГОСТ 8240-97</t>
  </si>
  <si>
    <t>Швеллер г/к 27П ст С255 (ст3сп) 12000 ГОСТ 8240-97</t>
  </si>
  <si>
    <t>Швеллер г/к 30П ст С255 12000 ГОСТ 8240-97</t>
  </si>
  <si>
    <t>№</t>
  </si>
  <si>
    <t>Ном.№</t>
  </si>
  <si>
    <t>Ед.</t>
  </si>
  <si>
    <t>Саморезы ш/г Z/n фасованные 4,8х35</t>
  </si>
  <si>
    <t>Адаптер магнитный для бит, шестигранный, 10шт.// Matrix</t>
  </si>
  <si>
    <t>Анализатор растворенного кислорода МАРК 302Т</t>
  </si>
  <si>
    <t>Аппарат для сварки пластиковых труб АСТ-2000 ЗУБР</t>
  </si>
  <si>
    <t>Бензотриммер CHAMPION Т433S-2, 1.25кВт/1.7лс,нож40зуб/255/25.4 тв.сплав, корд 2.4 мм</t>
  </si>
  <si>
    <t>Вентилятор Polaris PSF 1140 [напольный,55 Вт, скоростей-3, диаметр-400 мм, черный]</t>
  </si>
  <si>
    <t>Весы напольные MERCURY M-ER 335ACL-300.50 LCD (1-300кг) дискретность 50г, платформа 600*460 мм,со</t>
  </si>
  <si>
    <t>Весы фасовочные MERCURY M-ER 326F-32.5 LCD (0.1-32кг) дискретность 5 г, платформа 255х210</t>
  </si>
  <si>
    <t>Водонагреватель аккумуляторный электрический Garanterm GTR 100 V SpT066780</t>
  </si>
  <si>
    <t>Вышка-тура (0,6х1.5) h=7.6</t>
  </si>
  <si>
    <t>Вышка-тура (0,75х2) h=7</t>
  </si>
  <si>
    <t>Газоанализатор ПГА-7 (СН4,СО2,О2)</t>
  </si>
  <si>
    <t xml:space="preserve">Газоанализатор типа АГМ-510 в модификации с 6 каналами </t>
  </si>
  <si>
    <t>Дальномер лазерный LASER-KRAFT, дальность 5см-70м, точность 1,5мм, KRAFTOOL 34760</t>
  </si>
  <si>
    <t>Домкрат гидравлический 10т</t>
  </si>
  <si>
    <t>Домкрат гидравлический 3т</t>
  </si>
  <si>
    <t>Домкрат гидравлический 5т</t>
  </si>
  <si>
    <t>Дрель акк.Makita DF347DWE</t>
  </si>
  <si>
    <t>Дрель Интермкоп Д-16/1050 Р2</t>
  </si>
  <si>
    <t>Дрель удар, ЗУБР Профессионал ЗДУ-680 ЭРМ2, патрон 13 мм, реверс, 0-3000 об/мин, 0-48000уд/мин,680Вт</t>
  </si>
  <si>
    <t>Дрель удар, ЗУБР Профессионал ЗДУ-680 ЭРМ2, патрон 13 мм, реверс,d:сталь-10мм/бетон-13мм/дерево-20мм</t>
  </si>
  <si>
    <t>Дрель ударная Интерскол ДУ-16/1000ЭР</t>
  </si>
  <si>
    <t>ЗУБР ПрофессионалЗО-7.2-ЛИ КН отвертка-трансформер аккумуляторная7.2В,2 АКБ1.5Ач Li-lon, в коробке</t>
  </si>
  <si>
    <t>Измерительное колесо Elitech</t>
  </si>
  <si>
    <t>Инструмент для натяжения и резки ленты ИНСЛ-1 (IEK)</t>
  </si>
  <si>
    <t>Инфракрасный термометр Testo 830-T-1</t>
  </si>
  <si>
    <t>Клапан обратный КОГ (ацетилен-пропан, на резак)</t>
  </si>
  <si>
    <t>Клапан обратный КОК (кислород, на резак)</t>
  </si>
  <si>
    <t>Ключ гаеч. накид. кгн 10х12 Б</t>
  </si>
  <si>
    <t>Ключ гаеч. накид. кгн 12х14 Б</t>
  </si>
  <si>
    <t>Ключ гаеч. накид. кгн 14х17 Б</t>
  </si>
  <si>
    <t>Ключ гаеч. накид. кгн 17х19 Б</t>
  </si>
  <si>
    <t>Ключ гаеч. накид. кгн 19х22 Б</t>
  </si>
  <si>
    <t>Ключ гаеч. накид. кгн 22х24 Б</t>
  </si>
  <si>
    <t>Ключ гаеч. накид. кгн 24х27 Б</t>
  </si>
  <si>
    <t>Ключ гаеч. накид. кгн 27х30 Б</t>
  </si>
  <si>
    <t>Ключ гаеч. накид. кгн 30х32 Б</t>
  </si>
  <si>
    <t>Ключ гаеч.двусторон.кгд 10х12 Б</t>
  </si>
  <si>
    <t>Ключ гаеч.двусторон.кгд 12х14 Б</t>
  </si>
  <si>
    <t>Ключ гаеч.двусторон.кгд 14х17 Б</t>
  </si>
  <si>
    <t>Ключ гаеч.двусторон.кгд 17х19 Б</t>
  </si>
  <si>
    <t>Ключ гаеч.двусторон.кгд 19х22 Б</t>
  </si>
  <si>
    <t>Ключ гаеч.двусторон.кгд 22х24 Б</t>
  </si>
  <si>
    <t>Ключ гаеч.двусторон.кгд 24х27 Б</t>
  </si>
  <si>
    <t>Ключ гаеч.двусторон.кгд 30х32 Б</t>
  </si>
  <si>
    <t>Ключ гаеч.двусторон.кгд 32х36 Б</t>
  </si>
  <si>
    <t>Ключ труб.  рычаж.НИЗ № 1, 300мм</t>
  </si>
  <si>
    <t>Ключ труб.  рычаж.НИЗ № 2, 400мм</t>
  </si>
  <si>
    <t>Ключ труб.  рычаж.НИЗ № 3, 560мм</t>
  </si>
  <si>
    <t>Ключ труб. рычаж. НИЗ №1, 300мм</t>
  </si>
  <si>
    <t>Ключ трубный рычажный ЗУБР "ПРОФЕССИОНАЛ" прямые губки, цельнокованный, Cr-V,№ 1,1"</t>
  </si>
  <si>
    <t>Корреляционный течеискатель Eureka3</t>
  </si>
  <si>
    <t>Краскопульт Оскар УЛИГ 050.00</t>
  </si>
  <si>
    <t>Краскопульт электрический КРЭ-2 Диолд</t>
  </si>
  <si>
    <t>Кресло пластиковое зеленое</t>
  </si>
  <si>
    <t>Мерильное колесо STAYER "PROFESSIONAL", 9999м</t>
  </si>
  <si>
    <t>Микроволновая печь ВВК 20MWS-706M/B 20л. 700Вт белый</t>
  </si>
  <si>
    <t>Микроволновая печь ВВК 20MWS-706M/B 20л. 700Вт черный</t>
  </si>
  <si>
    <t>Молоток 800гр.</t>
  </si>
  <si>
    <t xml:space="preserve">Набор бит "EXPERT", KRAFTOOL 26135-Н21, в мобильном бит-боксе с клипсой, Cr-V, 25мм,21 предмет </t>
  </si>
  <si>
    <t>Набор ЗУБР Сверла по мет.цил.хв..1-10мм,. 10шт</t>
  </si>
  <si>
    <t>Набор ключ имбусовый короткий ЗУБР МАСТЕР (9предм)</t>
  </si>
  <si>
    <t>Набор ключей накидных КГН (12-36)</t>
  </si>
  <si>
    <t>Набор отверток</t>
  </si>
  <si>
    <t xml:space="preserve">Ножницы по металлу 250мм </t>
  </si>
  <si>
    <t>Ножницы эл.лист. ЗУБР 3НЛ-500 (500Вт, до2,5мм, радиус пов. 40мм, 1800 об/мин, кейс)</t>
  </si>
  <si>
    <t>Ножовка по метал. с пласт.руч.</t>
  </si>
  <si>
    <t>Облучатель-рециркулятор CН311-115(Металлический корпус) медицинский "Armed"</t>
  </si>
  <si>
    <t>Облучатель-рециркулятор CН311-130(Металлический корпус) медицинский "Armed"</t>
  </si>
  <si>
    <t>Облучатель-рециркулятор медицинский "Armed"CН111-115(Металлический корпус)</t>
  </si>
  <si>
    <t>Облучатель-рециркулятор медицинский "Armed"CН111-130(мет.корпус)</t>
  </si>
  <si>
    <t>Обогреватель масляный BALLU BON/CM-09WDN, 2000 Вт, 9 секций, белый</t>
  </si>
  <si>
    <t>Огнетушитель ОП- 5</t>
  </si>
  <si>
    <t>Огнетушитель ОП-10</t>
  </si>
  <si>
    <t>Огнетушитель ОП-4</t>
  </si>
  <si>
    <t>Огнетушитель ОП-8</t>
  </si>
  <si>
    <t>Огнетушитель ОУ-10</t>
  </si>
  <si>
    <t>Огнетушитель ОУ-3</t>
  </si>
  <si>
    <t>Паяльник 40 Вт 220В пластамассовая ручка</t>
  </si>
  <si>
    <t>Паяльник STAYER 'PROFI' с двухкомпонентной рукояткой и долговечным жалом, 80Вт, клин</t>
  </si>
  <si>
    <t>Перфоратор 800Вт Зубр</t>
  </si>
  <si>
    <t>Перфоратор MAKITA HR2641 800Вт 2,4 Дж</t>
  </si>
  <si>
    <t>Перфоратор SDS+ Зубр ЗП-26-800К (800Вт, 3,0Дж, 0-1200об/мин, 0-4800уд/мин,3,3 кг,кейс)</t>
  </si>
  <si>
    <t xml:space="preserve">Перфоратор SDS-plus, ЗУБР Профессионал ЗП-26-800 К, реверс, горизонтальный, 3 Дж, </t>
  </si>
  <si>
    <t>Пила по дереву "МАСТЕР" 400 мм</t>
  </si>
  <si>
    <t>Плоскогубцы 200мм комб.д/рук.</t>
  </si>
  <si>
    <t>Плоскогубцы универс. STAYER "STANDART", 160мм</t>
  </si>
  <si>
    <t>Порошковый огнетушитель ОП-10 (з) АВСЕ</t>
  </si>
  <si>
    <t xml:space="preserve">Порошковый огнетушитель ОП-2(з) ВСЕ </t>
  </si>
  <si>
    <t>Резец ток.отрезн.25х16 ВК8 ГОСТ 18884-73</t>
  </si>
  <si>
    <t>Резец ток.прох.отогн.25х16 Т15К6 ГОСТ 18877-73</t>
  </si>
  <si>
    <t>Рециркулятор бактерицидный "МЕГИДЕЗ" (911.1), 2 лампы по 30, передвижной</t>
  </si>
  <si>
    <t>Рециркулятор бактерицидный УФ RN-4L</t>
  </si>
  <si>
    <t>Рулетка STAYER 'Standart" 5м х 19мм</t>
  </si>
  <si>
    <t>Светильник Дельта настол.на струбице</t>
  </si>
  <si>
    <t>Светильник настольный NL-201 G23 1х11Вт белый ЭРА</t>
  </si>
  <si>
    <t>Стол круглый 900х710мм зеленый</t>
  </si>
  <si>
    <t>Стриппер для зачистки проводов</t>
  </si>
  <si>
    <t>Сумка-термос Thermos Classic 48 Can Cooler 33л. серебристый (517180)</t>
  </si>
  <si>
    <t>Тачка 2-кол WB 5009MS3 строит (корыто 120 л оцинк, 4,00*8 d20, 350 кг, толщина 0,9)</t>
  </si>
  <si>
    <t>Тачка садовая 2-кол. WB 4207-П-ручка садовая (оцинк.150 кг, 65л, колеса 330 мм)</t>
  </si>
  <si>
    <t>Тележка ручная гидравлическая, колеса резина 200mm,ролики полиуретан</t>
  </si>
  <si>
    <t>Термопот STARWIND STP4176, черный и серебристый</t>
  </si>
  <si>
    <t>Тиски слесарные ТСС 140</t>
  </si>
  <si>
    <t>Углекислотный огнетушитель ОУ-10</t>
  </si>
  <si>
    <t>Фотометр фотоэлектрический (с набором кювет) с поверкой, КФК-3.01</t>
  </si>
  <si>
    <t>Холодильник NORD ERT 243 032, двухкамерный, белый [00000255961]</t>
  </si>
  <si>
    <t>Холодильник БИРЮСА Б-542, однокамерный, белый</t>
  </si>
  <si>
    <t>Шлиф.маш.угл.ЗУБР УШМ-125-950 МЗ (950ВТ,125мм,11000 об/мин</t>
  </si>
  <si>
    <t>Шлиф.маш.угл.ЗУБР УШМ-150-1400 МЗ</t>
  </si>
  <si>
    <t>Шлифмашинка уголовая AG 9012Т Sturm</t>
  </si>
  <si>
    <t xml:space="preserve">Электронный градусник инфракрасный бесконтактный термометр YT-EWQ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</si>
</sst>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workbookViewId="0"/>
  </sheetViews>
  <sheetFormatPr defaultRowHeight="15" x14ac:dyDescent="0.25"/>
  <cols>
    <col min="1" max="1" width="9.140625" style="15"/>
    <col min="2" max="2" width="54.7109375" style="13" customWidth="1"/>
    <col min="3" max="3" width="16.42578125" style="13" customWidth="1"/>
    <col min="4" max="4" width="13.5703125" style="15" customWidth="1"/>
    <col min="5" max="5" width="10.85546875" style="15" customWidth="1"/>
    <col min="6" max="6" width="11.140625" style="11" customWidth="1"/>
    <col min="7" max="7" width="14.28515625" style="9" customWidth="1"/>
    <col min="8" max="8" width="16.42578125" style="9" customWidth="1"/>
    <col min="9" max="9" width="12.5703125" style="9" bestFit="1" customWidth="1"/>
    <col min="10" max="16384" width="9.140625" style="10"/>
  </cols>
  <sheetData>
    <row r="1" spans="1:7" s="18" customFormat="1" ht="28.5" x14ac:dyDescent="0.25">
      <c r="A1" s="16" t="s">
        <v>1752</v>
      </c>
      <c r="B1" s="17" t="s">
        <v>1753</v>
      </c>
      <c r="C1" s="17"/>
      <c r="D1" s="17" t="s">
        <v>1754</v>
      </c>
      <c r="E1" s="17" t="s">
        <v>1755</v>
      </c>
      <c r="F1" s="17" t="s">
        <v>1756</v>
      </c>
      <c r="G1" s="17" t="s">
        <v>1757</v>
      </c>
    </row>
    <row r="2" spans="1:7" s="5" customFormat="1" x14ac:dyDescent="0.25">
      <c r="A2" s="19">
        <v>1</v>
      </c>
      <c r="B2" s="1" t="s">
        <v>1758</v>
      </c>
      <c r="C2" s="1"/>
      <c r="D2" s="2" t="s">
        <v>97</v>
      </c>
      <c r="E2" s="4">
        <v>112.739</v>
      </c>
      <c r="F2" s="3">
        <v>81.739999999999995</v>
      </c>
      <c r="G2" s="3">
        <f>E2*F2</f>
        <v>9215.28586</v>
      </c>
    </row>
    <row r="3" spans="1:7" s="5" customFormat="1" x14ac:dyDescent="0.25">
      <c r="A3" s="19">
        <v>2</v>
      </c>
      <c r="B3" s="1" t="s">
        <v>1759</v>
      </c>
      <c r="C3" s="1"/>
      <c r="D3" s="2" t="s">
        <v>97</v>
      </c>
      <c r="E3" s="4">
        <v>591.46</v>
      </c>
      <c r="F3" s="3">
        <v>79.87</v>
      </c>
      <c r="G3" s="3">
        <f>E3*F3</f>
        <v>47239.910200000006</v>
      </c>
    </row>
    <row r="4" spans="1:7" s="5" customFormat="1" x14ac:dyDescent="0.25">
      <c r="A4" s="19">
        <v>3</v>
      </c>
      <c r="B4" s="1" t="s">
        <v>1760</v>
      </c>
      <c r="C4" s="1"/>
      <c r="D4" s="2" t="s">
        <v>97</v>
      </c>
      <c r="E4" s="4">
        <v>113.193</v>
      </c>
      <c r="F4" s="3">
        <v>79.88</v>
      </c>
      <c r="G4" s="3">
        <f>E4*F4</f>
        <v>9041.8568399999986</v>
      </c>
    </row>
    <row r="5" spans="1:7" s="5" customFormat="1" x14ac:dyDescent="0.25">
      <c r="A5" s="19">
        <v>4</v>
      </c>
      <c r="B5" s="1" t="s">
        <v>1761</v>
      </c>
      <c r="C5" s="1"/>
      <c r="D5" s="2" t="s">
        <v>97</v>
      </c>
      <c r="E5" s="4">
        <v>467.27</v>
      </c>
      <c r="F5" s="3">
        <v>79.88</v>
      </c>
      <c r="G5" s="3">
        <f>E5*F5</f>
        <v>37325.527599999994</v>
      </c>
    </row>
    <row r="6" spans="1:7" s="5" customFormat="1" x14ac:dyDescent="0.25">
      <c r="A6" s="19">
        <v>5</v>
      </c>
      <c r="B6" s="1" t="s">
        <v>1762</v>
      </c>
      <c r="C6" s="1"/>
      <c r="D6" s="2" t="s">
        <v>97</v>
      </c>
      <c r="E6" s="4">
        <v>328.50799999999998</v>
      </c>
      <c r="F6" s="3">
        <v>79.38</v>
      </c>
      <c r="G6" s="3">
        <f>E6*F6</f>
        <v>26076.965039999995</v>
      </c>
    </row>
    <row r="7" spans="1:7" s="5" customFormat="1" x14ac:dyDescent="0.25">
      <c r="A7" s="28"/>
      <c r="B7" s="29"/>
      <c r="C7" s="29"/>
      <c r="D7" s="30"/>
      <c r="E7" s="31">
        <f>SUM(E2:E6)</f>
        <v>1613.17</v>
      </c>
      <c r="F7" s="32"/>
      <c r="G7" s="33">
        <f>SUM(G2:G6)</f>
        <v>128899.54553999999</v>
      </c>
    </row>
    <row r="8" spans="1:7" s="5" customFormat="1" x14ac:dyDescent="0.25">
      <c r="A8" s="19">
        <v>1</v>
      </c>
      <c r="B8" s="1" t="s">
        <v>1763</v>
      </c>
      <c r="C8" s="1"/>
      <c r="D8" s="2" t="s">
        <v>97</v>
      </c>
      <c r="E8" s="4">
        <v>1231.134</v>
      </c>
      <c r="F8" s="3">
        <v>137.58000000000001</v>
      </c>
      <c r="G8" s="3">
        <f t="shared" ref="G8:G18" si="0">E8*F8</f>
        <v>169379.41572000002</v>
      </c>
    </row>
    <row r="9" spans="1:7" s="5" customFormat="1" x14ac:dyDescent="0.25">
      <c r="A9" s="19">
        <v>2</v>
      </c>
      <c r="B9" s="1" t="s">
        <v>1764</v>
      </c>
      <c r="C9" s="1"/>
      <c r="D9" s="2" t="s">
        <v>97</v>
      </c>
      <c r="E9" s="4">
        <v>32.76</v>
      </c>
      <c r="F9" s="3">
        <v>94.52</v>
      </c>
      <c r="G9" s="3">
        <f t="shared" si="0"/>
        <v>3096.4751999999999</v>
      </c>
    </row>
    <row r="10" spans="1:7" s="5" customFormat="1" x14ac:dyDescent="0.25">
      <c r="A10" s="19">
        <v>3</v>
      </c>
      <c r="B10" s="1" t="s">
        <v>1765</v>
      </c>
      <c r="C10" s="1"/>
      <c r="D10" s="2" t="s">
        <v>97</v>
      </c>
      <c r="E10" s="4">
        <v>33.104999999999997</v>
      </c>
      <c r="F10" s="3">
        <v>97.27</v>
      </c>
      <c r="G10" s="3">
        <f t="shared" si="0"/>
        <v>3220.1233499999994</v>
      </c>
    </row>
    <row r="11" spans="1:7" s="5" customFormat="1" x14ac:dyDescent="0.25">
      <c r="A11" s="19">
        <v>4</v>
      </c>
      <c r="B11" s="1" t="s">
        <v>1766</v>
      </c>
      <c r="C11" s="1"/>
      <c r="D11" s="2" t="s">
        <v>97</v>
      </c>
      <c r="E11" s="4">
        <v>25.983000000000001</v>
      </c>
      <c r="F11" s="3">
        <v>121.01</v>
      </c>
      <c r="G11" s="3">
        <f t="shared" si="0"/>
        <v>3144.2028300000002</v>
      </c>
    </row>
    <row r="12" spans="1:7" s="5" customFormat="1" x14ac:dyDescent="0.25">
      <c r="A12" s="19">
        <v>5</v>
      </c>
      <c r="B12" s="1" t="s">
        <v>1767</v>
      </c>
      <c r="C12" s="1"/>
      <c r="D12" s="2" t="s">
        <v>97</v>
      </c>
      <c r="E12" s="4">
        <v>42.22</v>
      </c>
      <c r="F12" s="3">
        <v>123.66</v>
      </c>
      <c r="G12" s="3">
        <f t="shared" si="0"/>
        <v>5220.9251999999997</v>
      </c>
    </row>
    <row r="13" spans="1:7" s="5" customFormat="1" x14ac:dyDescent="0.25">
      <c r="A13" s="19">
        <v>6</v>
      </c>
      <c r="B13" s="1" t="s">
        <v>1768</v>
      </c>
      <c r="C13" s="1"/>
      <c r="D13" s="2" t="s">
        <v>97</v>
      </c>
      <c r="E13" s="4">
        <v>591.846</v>
      </c>
      <c r="F13" s="3">
        <v>97.27</v>
      </c>
      <c r="G13" s="3">
        <f t="shared" si="0"/>
        <v>57568.860419999997</v>
      </c>
    </row>
    <row r="14" spans="1:7" s="5" customFormat="1" x14ac:dyDescent="0.25">
      <c r="A14" s="19">
        <v>7</v>
      </c>
      <c r="B14" s="1" t="s">
        <v>1769</v>
      </c>
      <c r="C14" s="1"/>
      <c r="D14" s="2" t="s">
        <v>97</v>
      </c>
      <c r="E14" s="4">
        <v>105.065</v>
      </c>
      <c r="F14" s="3">
        <v>121.08</v>
      </c>
      <c r="G14" s="3">
        <f t="shared" si="0"/>
        <v>12721.270199999999</v>
      </c>
    </row>
    <row r="15" spans="1:7" s="5" customFormat="1" x14ac:dyDescent="0.25">
      <c r="A15" s="19">
        <v>8</v>
      </c>
      <c r="B15" s="1" t="s">
        <v>1770</v>
      </c>
      <c r="C15" s="1"/>
      <c r="D15" s="2" t="s">
        <v>97</v>
      </c>
      <c r="E15" s="4">
        <v>1143.271</v>
      </c>
      <c r="F15" s="3">
        <v>121.08</v>
      </c>
      <c r="G15" s="3">
        <f t="shared" si="0"/>
        <v>138427.25268000001</v>
      </c>
    </row>
    <row r="16" spans="1:7" s="5" customFormat="1" x14ac:dyDescent="0.25">
      <c r="A16" s="19">
        <v>9</v>
      </c>
      <c r="B16" s="1" t="s">
        <v>1771</v>
      </c>
      <c r="C16" s="1"/>
      <c r="D16" s="2" t="s">
        <v>97</v>
      </c>
      <c r="E16" s="4">
        <v>290</v>
      </c>
      <c r="F16" s="3">
        <v>95.56</v>
      </c>
      <c r="G16" s="3">
        <f t="shared" si="0"/>
        <v>27712.400000000001</v>
      </c>
    </row>
    <row r="17" spans="1:7" s="5" customFormat="1" x14ac:dyDescent="0.25">
      <c r="A17" s="19">
        <v>10</v>
      </c>
      <c r="B17" s="1" t="s">
        <v>1772</v>
      </c>
      <c r="C17" s="1"/>
      <c r="D17" s="2" t="s">
        <v>97</v>
      </c>
      <c r="E17" s="4">
        <v>98.46</v>
      </c>
      <c r="F17" s="3">
        <v>95.56</v>
      </c>
      <c r="G17" s="3">
        <f t="shared" si="0"/>
        <v>9408.8375999999989</v>
      </c>
    </row>
    <row r="18" spans="1:7" s="5" customFormat="1" x14ac:dyDescent="0.25">
      <c r="A18" s="19">
        <v>11</v>
      </c>
      <c r="B18" s="1" t="s">
        <v>1773</v>
      </c>
      <c r="C18" s="1"/>
      <c r="D18" s="2" t="s">
        <v>97</v>
      </c>
      <c r="E18" s="4">
        <v>393.49</v>
      </c>
      <c r="F18" s="3">
        <v>93.67</v>
      </c>
      <c r="G18" s="3">
        <f t="shared" si="0"/>
        <v>36858.208299999998</v>
      </c>
    </row>
    <row r="19" spans="1:7" s="5" customFormat="1" x14ac:dyDescent="0.25">
      <c r="A19" s="19">
        <v>12</v>
      </c>
      <c r="B19" s="1" t="s">
        <v>1774</v>
      </c>
      <c r="C19" s="1"/>
      <c r="D19" s="2" t="s">
        <v>97</v>
      </c>
      <c r="E19" s="4">
        <v>285.315</v>
      </c>
      <c r="F19" s="3">
        <v>93.67</v>
      </c>
      <c r="G19" s="3">
        <v>22122.43</v>
      </c>
    </row>
    <row r="20" spans="1:7" s="5" customFormat="1" x14ac:dyDescent="0.25">
      <c r="A20" s="28"/>
      <c r="B20" s="34"/>
      <c r="C20" s="34"/>
      <c r="D20" s="35"/>
      <c r="E20" s="36">
        <f>SUM(E8:E19)</f>
        <v>4272.6489999999994</v>
      </c>
      <c r="F20" s="37"/>
      <c r="G20" s="38">
        <f>SUM(G8:G19)</f>
        <v>488880.40150000004</v>
      </c>
    </row>
    <row r="21" spans="1:7" s="5" customFormat="1" ht="16.5" customHeight="1" x14ac:dyDescent="0.25">
      <c r="A21" s="19">
        <v>1</v>
      </c>
      <c r="B21" s="1" t="s">
        <v>1775</v>
      </c>
      <c r="C21" s="1"/>
      <c r="D21" s="2" t="s">
        <v>0</v>
      </c>
      <c r="E21" s="4">
        <v>368</v>
      </c>
      <c r="F21" s="3">
        <v>1455.3</v>
      </c>
      <c r="G21" s="3">
        <f>E21*F21</f>
        <v>535550.4</v>
      </c>
    </row>
    <row r="22" spans="1:7" s="5" customFormat="1" x14ac:dyDescent="0.25">
      <c r="A22" s="28"/>
      <c r="B22" s="34"/>
      <c r="C22" s="34"/>
      <c r="D22" s="35"/>
      <c r="E22" s="36">
        <f>SUM(E21)</f>
        <v>368</v>
      </c>
      <c r="F22" s="37"/>
      <c r="G22" s="38">
        <f>SUM(G21)</f>
        <v>535550.4</v>
      </c>
    </row>
    <row r="23" spans="1:7" s="5" customFormat="1" x14ac:dyDescent="0.25">
      <c r="A23" s="19">
        <v>1</v>
      </c>
      <c r="B23" s="1" t="s">
        <v>1776</v>
      </c>
      <c r="C23" s="1"/>
      <c r="D23" s="2" t="s">
        <v>97</v>
      </c>
      <c r="E23" s="4">
        <v>250.40800000000002</v>
      </c>
      <c r="F23" s="3">
        <v>65</v>
      </c>
      <c r="G23" s="3">
        <f t="shared" ref="G23:G34" si="1">E23*F23</f>
        <v>16276.52</v>
      </c>
    </row>
    <row r="24" spans="1:7" s="5" customFormat="1" x14ac:dyDescent="0.25">
      <c r="A24" s="19">
        <v>2</v>
      </c>
      <c r="B24" s="1" t="s">
        <v>1777</v>
      </c>
      <c r="C24" s="1"/>
      <c r="D24" s="2" t="s">
        <v>97</v>
      </c>
      <c r="E24" s="4">
        <v>1259.0929999999998</v>
      </c>
      <c r="F24" s="3">
        <v>65</v>
      </c>
      <c r="G24" s="3">
        <f t="shared" si="1"/>
        <v>81841.044999999984</v>
      </c>
    </row>
    <row r="25" spans="1:7" s="5" customFormat="1" x14ac:dyDescent="0.25">
      <c r="A25" s="19">
        <v>3</v>
      </c>
      <c r="B25" s="1" t="s">
        <v>1778</v>
      </c>
      <c r="C25" s="1"/>
      <c r="D25" s="2" t="s">
        <v>97</v>
      </c>
      <c r="E25" s="4">
        <f>3117.174+183.091</f>
        <v>3300.2649999999999</v>
      </c>
      <c r="F25" s="3">
        <v>65</v>
      </c>
      <c r="G25" s="3">
        <f t="shared" si="1"/>
        <v>214517.22500000001</v>
      </c>
    </row>
    <row r="26" spans="1:7" s="5" customFormat="1" x14ac:dyDescent="0.25">
      <c r="A26" s="19">
        <v>4</v>
      </c>
      <c r="B26" s="1" t="s">
        <v>1779</v>
      </c>
      <c r="C26" s="1"/>
      <c r="D26" s="2" t="s">
        <v>97</v>
      </c>
      <c r="E26" s="4">
        <f>1829.955+76</f>
        <v>1905.9549999999999</v>
      </c>
      <c r="F26" s="3">
        <v>65</v>
      </c>
      <c r="G26" s="3">
        <f t="shared" si="1"/>
        <v>123887.075</v>
      </c>
    </row>
    <row r="27" spans="1:7" s="5" customFormat="1" x14ac:dyDescent="0.25">
      <c r="A27" s="19">
        <v>5</v>
      </c>
      <c r="B27" s="1" t="s">
        <v>1780</v>
      </c>
      <c r="C27" s="1"/>
      <c r="D27" s="2" t="s">
        <v>97</v>
      </c>
      <c r="E27" s="4">
        <v>371.43200000000002</v>
      </c>
      <c r="F27" s="3">
        <v>67</v>
      </c>
      <c r="G27" s="3">
        <f t="shared" si="1"/>
        <v>24885.944</v>
      </c>
    </row>
    <row r="28" spans="1:7" s="5" customFormat="1" x14ac:dyDescent="0.25">
      <c r="A28" s="19">
        <v>6</v>
      </c>
      <c r="B28" s="1" t="s">
        <v>1781</v>
      </c>
      <c r="C28" s="1"/>
      <c r="D28" s="2" t="s">
        <v>97</v>
      </c>
      <c r="E28" s="4">
        <v>1329</v>
      </c>
      <c r="F28" s="3">
        <v>68.5</v>
      </c>
      <c r="G28" s="3">
        <f t="shared" si="1"/>
        <v>91036.5</v>
      </c>
    </row>
    <row r="29" spans="1:7" s="5" customFormat="1" x14ac:dyDescent="0.25">
      <c r="A29" s="19">
        <v>7</v>
      </c>
      <c r="B29" s="1" t="s">
        <v>1782</v>
      </c>
      <c r="C29" s="1"/>
      <c r="D29" s="2" t="s">
        <v>97</v>
      </c>
      <c r="E29" s="4">
        <v>2073.2380000000003</v>
      </c>
      <c r="F29" s="3">
        <v>72.400000000000006</v>
      </c>
      <c r="G29" s="3">
        <f t="shared" si="1"/>
        <v>150102.43120000002</v>
      </c>
    </row>
    <row r="30" spans="1:7" s="5" customFormat="1" x14ac:dyDescent="0.25">
      <c r="A30" s="19">
        <v>8</v>
      </c>
      <c r="B30" s="1" t="s">
        <v>1783</v>
      </c>
      <c r="C30" s="1"/>
      <c r="D30" s="2" t="s">
        <v>97</v>
      </c>
      <c r="E30" s="4">
        <v>8839.61</v>
      </c>
      <c r="F30" s="3">
        <v>86</v>
      </c>
      <c r="G30" s="3">
        <f t="shared" si="1"/>
        <v>760206.46000000008</v>
      </c>
    </row>
    <row r="31" spans="1:7" s="5" customFormat="1" x14ac:dyDescent="0.25">
      <c r="A31" s="19">
        <v>9</v>
      </c>
      <c r="B31" s="1" t="s">
        <v>1784</v>
      </c>
      <c r="C31" s="1"/>
      <c r="D31" s="2" t="s">
        <v>97</v>
      </c>
      <c r="E31" s="4">
        <v>156.45599999999999</v>
      </c>
      <c r="F31" s="3">
        <v>92</v>
      </c>
      <c r="G31" s="3">
        <f t="shared" si="1"/>
        <v>14393.951999999999</v>
      </c>
    </row>
    <row r="32" spans="1:7" s="5" customFormat="1" x14ac:dyDescent="0.25">
      <c r="A32" s="19">
        <v>10</v>
      </c>
      <c r="B32" s="1" t="s">
        <v>1785</v>
      </c>
      <c r="C32" s="1"/>
      <c r="D32" s="2" t="s">
        <v>97</v>
      </c>
      <c r="E32" s="4">
        <v>12841.975</v>
      </c>
      <c r="F32" s="3">
        <v>92</v>
      </c>
      <c r="G32" s="3">
        <f t="shared" si="1"/>
        <v>1181461.7</v>
      </c>
    </row>
    <row r="33" spans="1:7" s="5" customFormat="1" x14ac:dyDescent="0.25">
      <c r="A33" s="19">
        <v>11</v>
      </c>
      <c r="B33" s="1" t="s">
        <v>1786</v>
      </c>
      <c r="C33" s="1"/>
      <c r="D33" s="2" t="s">
        <v>97</v>
      </c>
      <c r="E33" s="4">
        <v>3163.04</v>
      </c>
      <c r="F33" s="3">
        <v>95</v>
      </c>
      <c r="G33" s="3">
        <f t="shared" si="1"/>
        <v>300488.8</v>
      </c>
    </row>
    <row r="34" spans="1:7" s="5" customFormat="1" x14ac:dyDescent="0.25">
      <c r="A34" s="19">
        <v>12</v>
      </c>
      <c r="B34" s="1" t="s">
        <v>1787</v>
      </c>
      <c r="C34" s="1"/>
      <c r="D34" s="2" t="s">
        <v>97</v>
      </c>
      <c r="E34" s="4">
        <v>268.17500000000001</v>
      </c>
      <c r="F34" s="3">
        <v>95</v>
      </c>
      <c r="G34" s="3">
        <f t="shared" si="1"/>
        <v>25476.625</v>
      </c>
    </row>
    <row r="35" spans="1:7" s="5" customFormat="1" x14ac:dyDescent="0.25">
      <c r="A35" s="28"/>
      <c r="B35" s="34"/>
      <c r="C35" s="34"/>
      <c r="D35" s="35"/>
      <c r="E35" s="36">
        <f>SUM(E23:E34)</f>
        <v>35758.647000000004</v>
      </c>
      <c r="F35" s="37"/>
      <c r="G35" s="38">
        <f>SUM(G23:G33)</f>
        <v>2959097.6521999999</v>
      </c>
    </row>
    <row r="36" spans="1:7" s="5" customFormat="1" x14ac:dyDescent="0.25">
      <c r="A36" s="20">
        <v>1</v>
      </c>
      <c r="B36" s="21" t="s">
        <v>1803</v>
      </c>
      <c r="C36" s="21"/>
      <c r="D36" s="22" t="s">
        <v>97</v>
      </c>
      <c r="E36" s="23">
        <v>20</v>
      </c>
      <c r="F36" s="24">
        <v>565.95000000000005</v>
      </c>
      <c r="G36" s="24">
        <f t="shared" ref="G36:G46" si="2">E36*F36</f>
        <v>11319</v>
      </c>
    </row>
    <row r="37" spans="1:7" s="5" customFormat="1" x14ac:dyDescent="0.25">
      <c r="A37" s="20">
        <v>2</v>
      </c>
      <c r="B37" s="21" t="s">
        <v>1804</v>
      </c>
      <c r="C37" s="21"/>
      <c r="D37" s="22" t="s">
        <v>97</v>
      </c>
      <c r="E37" s="23">
        <v>13</v>
      </c>
      <c r="F37" s="24">
        <v>784</v>
      </c>
      <c r="G37" s="24">
        <f t="shared" si="2"/>
        <v>10192</v>
      </c>
    </row>
    <row r="38" spans="1:7" s="5" customFormat="1" x14ac:dyDescent="0.25">
      <c r="A38" s="20">
        <v>3</v>
      </c>
      <c r="B38" s="21" t="s">
        <v>1805</v>
      </c>
      <c r="C38" s="21"/>
      <c r="D38" s="22" t="s">
        <v>97</v>
      </c>
      <c r="E38" s="23">
        <v>35</v>
      </c>
      <c r="F38" s="24">
        <v>565.95000000000005</v>
      </c>
      <c r="G38" s="24">
        <f t="shared" si="2"/>
        <v>19808.25</v>
      </c>
    </row>
    <row r="39" spans="1:7" s="5" customFormat="1" x14ac:dyDescent="0.25">
      <c r="A39" s="20">
        <v>4</v>
      </c>
      <c r="B39" s="21" t="s">
        <v>1806</v>
      </c>
      <c r="C39" s="21"/>
      <c r="D39" s="22" t="s">
        <v>97</v>
      </c>
      <c r="E39" s="23">
        <v>49</v>
      </c>
      <c r="F39" s="24">
        <v>565.95000000000005</v>
      </c>
      <c r="G39" s="24">
        <f t="shared" si="2"/>
        <v>27731.550000000003</v>
      </c>
    </row>
    <row r="40" spans="1:7" s="5" customFormat="1" x14ac:dyDescent="0.25">
      <c r="A40" s="20">
        <v>5</v>
      </c>
      <c r="B40" s="21" t="s">
        <v>1807</v>
      </c>
      <c r="C40" s="21"/>
      <c r="D40" s="22" t="s">
        <v>97</v>
      </c>
      <c r="E40" s="23">
        <v>52</v>
      </c>
      <c r="F40" s="24">
        <v>462.74</v>
      </c>
      <c r="G40" s="24">
        <f t="shared" si="2"/>
        <v>24062.48</v>
      </c>
    </row>
    <row r="41" spans="1:7" s="5" customFormat="1" x14ac:dyDescent="0.25">
      <c r="A41" s="20">
        <v>6</v>
      </c>
      <c r="B41" s="21" t="s">
        <v>1808</v>
      </c>
      <c r="C41" s="21"/>
      <c r="D41" s="22" t="s">
        <v>97</v>
      </c>
      <c r="E41" s="23">
        <v>32</v>
      </c>
      <c r="F41" s="24">
        <v>613.67999999999995</v>
      </c>
      <c r="G41" s="24">
        <f t="shared" si="2"/>
        <v>19637.759999999998</v>
      </c>
    </row>
    <row r="42" spans="1:7" s="5" customFormat="1" x14ac:dyDescent="0.25">
      <c r="A42" s="20">
        <v>7</v>
      </c>
      <c r="B42" s="21" t="s">
        <v>1809</v>
      </c>
      <c r="C42" s="21"/>
      <c r="D42" s="22" t="s">
        <v>97</v>
      </c>
      <c r="E42" s="23">
        <v>38.03</v>
      </c>
      <c r="F42" s="24">
        <v>496.06</v>
      </c>
      <c r="G42" s="24">
        <f t="shared" si="2"/>
        <v>18865.161800000002</v>
      </c>
    </row>
    <row r="43" spans="1:7" s="5" customFormat="1" x14ac:dyDescent="0.25">
      <c r="A43" s="20">
        <v>8</v>
      </c>
      <c r="B43" s="21" t="s">
        <v>1810</v>
      </c>
      <c r="C43" s="21"/>
      <c r="D43" s="22" t="s">
        <v>97</v>
      </c>
      <c r="E43" s="23">
        <v>203.11</v>
      </c>
      <c r="F43" s="24">
        <v>565.95000000000005</v>
      </c>
      <c r="G43" s="24">
        <f t="shared" si="2"/>
        <v>114950.10450000002</v>
      </c>
    </row>
    <row r="44" spans="1:7" s="5" customFormat="1" x14ac:dyDescent="0.25">
      <c r="A44" s="20">
        <v>9</v>
      </c>
      <c r="B44" s="21" t="s">
        <v>1811</v>
      </c>
      <c r="C44" s="21"/>
      <c r="D44" s="22" t="s">
        <v>97</v>
      </c>
      <c r="E44" s="23">
        <v>337.916</v>
      </c>
      <c r="F44" s="24">
        <v>506.77</v>
      </c>
      <c r="G44" s="24">
        <f t="shared" si="2"/>
        <v>171245.69131999998</v>
      </c>
    </row>
    <row r="45" spans="1:7" s="5" customFormat="1" x14ac:dyDescent="0.25">
      <c r="A45" s="20">
        <v>10</v>
      </c>
      <c r="B45" s="21" t="s">
        <v>1812</v>
      </c>
      <c r="C45" s="21"/>
      <c r="D45" s="22" t="s">
        <v>97</v>
      </c>
      <c r="E45" s="23">
        <v>424.55</v>
      </c>
      <c r="F45" s="24">
        <v>907.95</v>
      </c>
      <c r="G45" s="24">
        <f t="shared" si="2"/>
        <v>385470.17250000004</v>
      </c>
    </row>
    <row r="46" spans="1:7" s="5" customFormat="1" x14ac:dyDescent="0.25">
      <c r="A46" s="20">
        <v>11</v>
      </c>
      <c r="B46" s="21" t="s">
        <v>1813</v>
      </c>
      <c r="C46" s="21"/>
      <c r="D46" s="22" t="s">
        <v>97</v>
      </c>
      <c r="E46" s="23">
        <v>151</v>
      </c>
      <c r="F46" s="24">
        <v>558.48</v>
      </c>
      <c r="G46" s="24">
        <f t="shared" si="2"/>
        <v>84330.48</v>
      </c>
    </row>
    <row r="47" spans="1:7" s="5" customFormat="1" x14ac:dyDescent="0.25">
      <c r="A47" s="28"/>
      <c r="B47" s="34"/>
      <c r="C47" s="34"/>
      <c r="D47" s="35"/>
      <c r="E47" s="36">
        <f>SUM(E36:E46)</f>
        <v>1355.606</v>
      </c>
      <c r="F47" s="37"/>
      <c r="G47" s="38">
        <f>SUM(G36:G46)</f>
        <v>887612.65012000001</v>
      </c>
    </row>
    <row r="48" spans="1:7" s="5" customFormat="1" ht="17.25" customHeight="1" x14ac:dyDescent="0.25">
      <c r="A48" s="19">
        <v>1</v>
      </c>
      <c r="B48" s="25" t="s">
        <v>1814</v>
      </c>
      <c r="C48" s="25"/>
      <c r="D48" s="19" t="s">
        <v>97</v>
      </c>
      <c r="E48" s="26">
        <v>1505.9459999999999</v>
      </c>
      <c r="F48" s="27">
        <v>64.459999999999994</v>
      </c>
      <c r="G48" s="27">
        <f t="shared" ref="G48:G60" si="3">E48*F48</f>
        <v>97073.279159999991</v>
      </c>
    </row>
    <row r="49" spans="1:7" s="5" customFormat="1" ht="17.25" customHeight="1" x14ac:dyDescent="0.25">
      <c r="A49" s="19">
        <v>2</v>
      </c>
      <c r="B49" s="25" t="s">
        <v>1815</v>
      </c>
      <c r="C49" s="25"/>
      <c r="D49" s="19" t="s">
        <v>97</v>
      </c>
      <c r="E49" s="26">
        <v>853.04</v>
      </c>
      <c r="F49" s="27">
        <v>64.62</v>
      </c>
      <c r="G49" s="27">
        <f t="shared" si="3"/>
        <v>55123.444800000005</v>
      </c>
    </row>
    <row r="50" spans="1:7" s="5" customFormat="1" ht="17.25" customHeight="1" x14ac:dyDescent="0.25">
      <c r="A50" s="19">
        <v>3</v>
      </c>
      <c r="B50" s="25" t="s">
        <v>1816</v>
      </c>
      <c r="C50" s="25"/>
      <c r="D50" s="19" t="s">
        <v>97</v>
      </c>
      <c r="E50" s="26">
        <v>476</v>
      </c>
      <c r="F50" s="27">
        <v>63.48</v>
      </c>
      <c r="G50" s="27">
        <f t="shared" si="3"/>
        <v>30216.48</v>
      </c>
    </row>
    <row r="51" spans="1:7" s="5" customFormat="1" x14ac:dyDescent="0.25">
      <c r="A51" s="19">
        <v>4</v>
      </c>
      <c r="B51" s="25" t="s">
        <v>1817</v>
      </c>
      <c r="C51" s="25"/>
      <c r="D51" s="19" t="s">
        <v>97</v>
      </c>
      <c r="E51" s="26">
        <v>179</v>
      </c>
      <c r="F51" s="27">
        <v>71.33</v>
      </c>
      <c r="G51" s="27">
        <f t="shared" si="3"/>
        <v>12768.07</v>
      </c>
    </row>
    <row r="52" spans="1:7" s="5" customFormat="1" x14ac:dyDescent="0.25">
      <c r="A52" s="19">
        <v>5</v>
      </c>
      <c r="B52" s="25" t="s">
        <v>1818</v>
      </c>
      <c r="C52" s="25"/>
      <c r="D52" s="19" t="s">
        <v>97</v>
      </c>
      <c r="E52" s="26">
        <v>276.66399999999999</v>
      </c>
      <c r="F52" s="27">
        <v>67.989999999999995</v>
      </c>
      <c r="G52" s="27">
        <f t="shared" si="3"/>
        <v>18810.385359999997</v>
      </c>
    </row>
    <row r="53" spans="1:7" s="5" customFormat="1" x14ac:dyDescent="0.25">
      <c r="A53" s="19">
        <v>6</v>
      </c>
      <c r="B53" s="25" t="s">
        <v>1819</v>
      </c>
      <c r="C53" s="25"/>
      <c r="D53" s="19" t="s">
        <v>97</v>
      </c>
      <c r="E53" s="26">
        <v>367</v>
      </c>
      <c r="F53" s="27">
        <v>67.58</v>
      </c>
      <c r="G53" s="27">
        <f t="shared" si="3"/>
        <v>24801.86</v>
      </c>
    </row>
    <row r="54" spans="1:7" s="5" customFormat="1" x14ac:dyDescent="0.25">
      <c r="A54" s="19">
        <v>7</v>
      </c>
      <c r="B54" s="25" t="s">
        <v>1820</v>
      </c>
      <c r="C54" s="25"/>
      <c r="D54" s="19" t="s">
        <v>97</v>
      </c>
      <c r="E54" s="26">
        <v>29.814</v>
      </c>
      <c r="F54" s="27">
        <v>67.61</v>
      </c>
      <c r="G54" s="27">
        <f t="shared" si="3"/>
        <v>2015.7245399999999</v>
      </c>
    </row>
    <row r="55" spans="1:7" s="5" customFormat="1" x14ac:dyDescent="0.25">
      <c r="A55" s="19">
        <v>8</v>
      </c>
      <c r="B55" s="25" t="s">
        <v>1821</v>
      </c>
      <c r="C55" s="25"/>
      <c r="D55" s="19" t="s">
        <v>97</v>
      </c>
      <c r="E55" s="26">
        <v>69.2</v>
      </c>
      <c r="F55" s="27">
        <v>67.61</v>
      </c>
      <c r="G55" s="27">
        <f t="shared" si="3"/>
        <v>4678.6120000000001</v>
      </c>
    </row>
    <row r="56" spans="1:7" s="5" customFormat="1" x14ac:dyDescent="0.25">
      <c r="A56" s="19">
        <v>9</v>
      </c>
      <c r="B56" s="25" t="s">
        <v>1822</v>
      </c>
      <c r="C56" s="25"/>
      <c r="D56" s="19" t="s">
        <v>97</v>
      </c>
      <c r="E56" s="26">
        <v>118.551</v>
      </c>
      <c r="F56" s="27">
        <v>67.89</v>
      </c>
      <c r="G56" s="27">
        <f t="shared" si="3"/>
        <v>8048.4273899999998</v>
      </c>
    </row>
    <row r="57" spans="1:7" s="5" customFormat="1" x14ac:dyDescent="0.25">
      <c r="A57" s="19">
        <v>10</v>
      </c>
      <c r="B57" s="25" t="s">
        <v>1823</v>
      </c>
      <c r="C57" s="25"/>
      <c r="D57" s="19" t="s">
        <v>97</v>
      </c>
      <c r="E57" s="26">
        <v>20.981000000000002</v>
      </c>
      <c r="F57" s="27">
        <v>67.89</v>
      </c>
      <c r="G57" s="27">
        <f t="shared" si="3"/>
        <v>1424.4000900000001</v>
      </c>
    </row>
    <row r="58" spans="1:7" s="5" customFormat="1" x14ac:dyDescent="0.25">
      <c r="A58" s="19">
        <v>11</v>
      </c>
      <c r="B58" s="25" t="s">
        <v>1824</v>
      </c>
      <c r="C58" s="25"/>
      <c r="D58" s="19" t="s">
        <v>97</v>
      </c>
      <c r="E58" s="26">
        <v>1081.607</v>
      </c>
      <c r="F58" s="27">
        <v>71.010000000000005</v>
      </c>
      <c r="G58" s="27">
        <f t="shared" si="3"/>
        <v>76804.91307000001</v>
      </c>
    </row>
    <row r="59" spans="1:7" s="5" customFormat="1" x14ac:dyDescent="0.25">
      <c r="A59" s="19">
        <v>12</v>
      </c>
      <c r="B59" s="25" t="s">
        <v>1825</v>
      </c>
      <c r="C59" s="25"/>
      <c r="D59" s="19" t="s">
        <v>97</v>
      </c>
      <c r="E59" s="26">
        <v>11.894</v>
      </c>
      <c r="F59" s="27">
        <v>72.430000000000007</v>
      </c>
      <c r="G59" s="27">
        <f t="shared" si="3"/>
        <v>861.48242000000005</v>
      </c>
    </row>
    <row r="60" spans="1:7" s="5" customFormat="1" x14ac:dyDescent="0.25">
      <c r="A60" s="19">
        <v>13</v>
      </c>
      <c r="B60" s="25" t="s">
        <v>1826</v>
      </c>
      <c r="C60" s="25"/>
      <c r="D60" s="19" t="s">
        <v>97</v>
      </c>
      <c r="E60" s="26">
        <v>63.948</v>
      </c>
      <c r="F60" s="27">
        <v>72.430000000000007</v>
      </c>
      <c r="G60" s="27">
        <f t="shared" si="3"/>
        <v>4631.7536400000008</v>
      </c>
    </row>
    <row r="61" spans="1:7" s="5" customFormat="1" x14ac:dyDescent="0.25">
      <c r="A61" s="28"/>
      <c r="B61" s="43"/>
      <c r="C61" s="43"/>
      <c r="D61" s="28"/>
      <c r="E61" s="44"/>
      <c r="F61" s="41"/>
      <c r="G61" s="42">
        <f>SUM(G48:G60)</f>
        <v>337258.83247000002</v>
      </c>
    </row>
    <row r="63" spans="1:7" s="5" customFormat="1" x14ac:dyDescent="0.25">
      <c r="A63" s="19">
        <v>3</v>
      </c>
      <c r="B63" s="25" t="s">
        <v>1827</v>
      </c>
      <c r="C63" s="25"/>
      <c r="D63" s="19" t="s">
        <v>97</v>
      </c>
      <c r="E63" s="26">
        <v>177.11799999999999</v>
      </c>
      <c r="F63" s="27">
        <v>89.39</v>
      </c>
      <c r="G63" s="27">
        <f t="shared" ref="G63:G71" si="4">E63*F63</f>
        <v>15832.578019999999</v>
      </c>
    </row>
    <row r="64" spans="1:7" s="5" customFormat="1" x14ac:dyDescent="0.25">
      <c r="A64" s="19">
        <v>4</v>
      </c>
      <c r="B64" s="25" t="s">
        <v>1828</v>
      </c>
      <c r="C64" s="25"/>
      <c r="D64" s="19" t="s">
        <v>97</v>
      </c>
      <c r="E64" s="26">
        <v>12.33</v>
      </c>
      <c r="F64" s="27">
        <v>89.39</v>
      </c>
      <c r="G64" s="27">
        <f t="shared" si="4"/>
        <v>1102.1786999999999</v>
      </c>
    </row>
    <row r="65" spans="1:7" s="5" customFormat="1" x14ac:dyDescent="0.25">
      <c r="A65" s="19">
        <v>5</v>
      </c>
      <c r="B65" s="25" t="s">
        <v>1829</v>
      </c>
      <c r="C65" s="25"/>
      <c r="D65" s="19" t="s">
        <v>97</v>
      </c>
      <c r="E65" s="26">
        <f>4600.66-283</f>
        <v>4317.66</v>
      </c>
      <c r="F65" s="27">
        <v>88.79</v>
      </c>
      <c r="G65" s="27">
        <f t="shared" si="4"/>
        <v>383365.03140000004</v>
      </c>
    </row>
    <row r="66" spans="1:7" s="5" customFormat="1" x14ac:dyDescent="0.25">
      <c r="A66" s="19">
        <v>6</v>
      </c>
      <c r="B66" s="25" t="s">
        <v>1830</v>
      </c>
      <c r="C66" s="25"/>
      <c r="D66" s="19" t="s">
        <v>97</v>
      </c>
      <c r="E66" s="26">
        <f>1065-353</f>
        <v>712</v>
      </c>
      <c r="F66" s="27">
        <v>88.79</v>
      </c>
      <c r="G66" s="27">
        <f t="shared" si="4"/>
        <v>63218.48</v>
      </c>
    </row>
    <row r="67" spans="1:7" s="5" customFormat="1" x14ac:dyDescent="0.25">
      <c r="A67" s="19">
        <v>7</v>
      </c>
      <c r="B67" s="25" t="s">
        <v>1831</v>
      </c>
      <c r="C67" s="25"/>
      <c r="D67" s="19" t="s">
        <v>97</v>
      </c>
      <c r="E67" s="26">
        <f>1262.475-424</f>
        <v>838.47499999999991</v>
      </c>
      <c r="F67" s="27">
        <v>88.79</v>
      </c>
      <c r="G67" s="27">
        <f t="shared" si="4"/>
        <v>74448.195250000004</v>
      </c>
    </row>
    <row r="68" spans="1:7" s="5" customFormat="1" x14ac:dyDescent="0.25">
      <c r="A68" s="19">
        <v>8</v>
      </c>
      <c r="B68" s="25" t="s">
        <v>1832</v>
      </c>
      <c r="C68" s="25"/>
      <c r="D68" s="19" t="s">
        <v>97</v>
      </c>
      <c r="E68" s="26">
        <v>1130</v>
      </c>
      <c r="F68" s="27">
        <v>88.79</v>
      </c>
      <c r="G68" s="27">
        <f t="shared" si="4"/>
        <v>100332.70000000001</v>
      </c>
    </row>
    <row r="69" spans="1:7" s="5" customFormat="1" x14ac:dyDescent="0.25">
      <c r="A69" s="19">
        <v>9</v>
      </c>
      <c r="B69" s="25" t="s">
        <v>1833</v>
      </c>
      <c r="C69" s="25"/>
      <c r="D69" s="19" t="s">
        <v>97</v>
      </c>
      <c r="E69" s="26">
        <f>1736-1413</f>
        <v>323</v>
      </c>
      <c r="F69" s="27">
        <v>88.16</v>
      </c>
      <c r="G69" s="27">
        <f t="shared" si="4"/>
        <v>28475.68</v>
      </c>
    </row>
    <row r="70" spans="1:7" s="5" customFormat="1" x14ac:dyDescent="0.25">
      <c r="A70" s="19">
        <v>10</v>
      </c>
      <c r="B70" s="25" t="s">
        <v>1834</v>
      </c>
      <c r="C70" s="25"/>
      <c r="D70" s="19" t="s">
        <v>97</v>
      </c>
      <c r="E70" s="26">
        <v>1966.1959999999999</v>
      </c>
      <c r="F70" s="27">
        <v>88.16</v>
      </c>
      <c r="G70" s="27">
        <f t="shared" si="4"/>
        <v>173339.83935999998</v>
      </c>
    </row>
    <row r="71" spans="1:7" s="5" customFormat="1" x14ac:dyDescent="0.25">
      <c r="A71" s="19">
        <v>11</v>
      </c>
      <c r="B71" s="25" t="s">
        <v>1835</v>
      </c>
      <c r="C71" s="25"/>
      <c r="D71" s="19" t="s">
        <v>97</v>
      </c>
      <c r="E71" s="26">
        <v>1130</v>
      </c>
      <c r="F71" s="27">
        <v>88.16</v>
      </c>
      <c r="G71" s="27">
        <f t="shared" si="4"/>
        <v>99620.800000000003</v>
      </c>
    </row>
    <row r="72" spans="1:7" s="5" customFormat="1" x14ac:dyDescent="0.25">
      <c r="A72" s="28"/>
      <c r="B72" s="39"/>
      <c r="C72" s="39"/>
      <c r="D72" s="28"/>
      <c r="E72" s="40"/>
      <c r="F72" s="41"/>
      <c r="G72" s="42">
        <f>SUM(G63:G71)</f>
        <v>939735.48273000005</v>
      </c>
    </row>
    <row r="74" spans="1:7" s="5" customFormat="1" x14ac:dyDescent="0.25">
      <c r="A74" s="19">
        <v>1</v>
      </c>
      <c r="B74" s="25" t="s">
        <v>1836</v>
      </c>
      <c r="C74" s="25"/>
      <c r="D74" s="19" t="s">
        <v>97</v>
      </c>
      <c r="E74" s="26">
        <v>9</v>
      </c>
      <c r="F74" s="27">
        <v>76.37</v>
      </c>
      <c r="G74" s="27">
        <f t="shared" ref="G74:G87" si="5">E74*F74</f>
        <v>687.33</v>
      </c>
    </row>
    <row r="75" spans="1:7" s="5" customFormat="1" x14ac:dyDescent="0.25">
      <c r="A75" s="19">
        <v>4</v>
      </c>
      <c r="B75" s="25" t="s">
        <v>1837</v>
      </c>
      <c r="C75" s="25"/>
      <c r="D75" s="19" t="s">
        <v>97</v>
      </c>
      <c r="E75" s="26">
        <v>275</v>
      </c>
      <c r="F75" s="27">
        <v>74.67</v>
      </c>
      <c r="G75" s="27">
        <f t="shared" si="5"/>
        <v>20534.25</v>
      </c>
    </row>
    <row r="76" spans="1:7" s="5" customFormat="1" x14ac:dyDescent="0.25">
      <c r="A76" s="19">
        <v>5</v>
      </c>
      <c r="B76" s="25" t="s">
        <v>1838</v>
      </c>
      <c r="C76" s="25"/>
      <c r="D76" s="19" t="s">
        <v>97</v>
      </c>
      <c r="E76" s="26">
        <v>200</v>
      </c>
      <c r="F76" s="27">
        <v>71.55</v>
      </c>
      <c r="G76" s="27">
        <f t="shared" si="5"/>
        <v>14310</v>
      </c>
    </row>
    <row r="77" spans="1:7" s="5" customFormat="1" x14ac:dyDescent="0.25">
      <c r="A77" s="19">
        <v>6</v>
      </c>
      <c r="B77" s="25" t="s">
        <v>1839</v>
      </c>
      <c r="C77" s="25"/>
      <c r="D77" s="19" t="s">
        <v>97</v>
      </c>
      <c r="E77" s="26">
        <v>445</v>
      </c>
      <c r="F77" s="27">
        <v>79.14</v>
      </c>
      <c r="G77" s="27">
        <f t="shared" si="5"/>
        <v>35217.300000000003</v>
      </c>
    </row>
    <row r="78" spans="1:7" s="5" customFormat="1" x14ac:dyDescent="0.25">
      <c r="A78" s="19">
        <v>7</v>
      </c>
      <c r="B78" s="25" t="s">
        <v>1840</v>
      </c>
      <c r="C78" s="25"/>
      <c r="D78" s="19" t="s">
        <v>97</v>
      </c>
      <c r="E78" s="26">
        <v>508</v>
      </c>
      <c r="F78" s="27">
        <v>73.72</v>
      </c>
      <c r="G78" s="27">
        <f t="shared" si="5"/>
        <v>37449.760000000002</v>
      </c>
    </row>
    <row r="79" spans="1:7" s="5" customFormat="1" x14ac:dyDescent="0.25">
      <c r="A79" s="19">
        <v>8</v>
      </c>
      <c r="B79" s="25" t="s">
        <v>1841</v>
      </c>
      <c r="C79" s="25"/>
      <c r="D79" s="19" t="s">
        <v>97</v>
      </c>
      <c r="E79" s="26">
        <v>1367.2159999999999</v>
      </c>
      <c r="F79" s="27">
        <v>73.89</v>
      </c>
      <c r="G79" s="27">
        <f t="shared" si="5"/>
        <v>101023.59023999999</v>
      </c>
    </row>
    <row r="80" spans="1:7" s="5" customFormat="1" x14ac:dyDescent="0.25">
      <c r="A80" s="19">
        <v>9</v>
      </c>
      <c r="B80" s="25" t="s">
        <v>1842</v>
      </c>
      <c r="C80" s="25"/>
      <c r="D80" s="19" t="s">
        <v>97</v>
      </c>
      <c r="E80" s="26">
        <v>623.84</v>
      </c>
      <c r="F80" s="27">
        <v>75.7</v>
      </c>
      <c r="G80" s="27">
        <f t="shared" si="5"/>
        <v>47224.688000000002</v>
      </c>
    </row>
    <row r="81" spans="1:7" s="5" customFormat="1" x14ac:dyDescent="0.25">
      <c r="A81" s="19">
        <v>10</v>
      </c>
      <c r="B81" s="25" t="s">
        <v>1843</v>
      </c>
      <c r="C81" s="25"/>
      <c r="D81" s="19" t="s">
        <v>97</v>
      </c>
      <c r="E81" s="26">
        <v>2065</v>
      </c>
      <c r="F81" s="27">
        <v>76.349999999999994</v>
      </c>
      <c r="G81" s="27">
        <f t="shared" si="5"/>
        <v>157662.75</v>
      </c>
    </row>
    <row r="82" spans="1:7" s="5" customFormat="1" x14ac:dyDescent="0.25">
      <c r="A82" s="19">
        <v>11</v>
      </c>
      <c r="B82" s="25" t="s">
        <v>1844</v>
      </c>
      <c r="C82" s="25"/>
      <c r="D82" s="19" t="s">
        <v>97</v>
      </c>
      <c r="E82" s="26">
        <v>2197</v>
      </c>
      <c r="F82" s="27">
        <v>76.069999999999993</v>
      </c>
      <c r="G82" s="27">
        <f t="shared" si="5"/>
        <v>167125.78999999998</v>
      </c>
    </row>
    <row r="83" spans="1:7" s="5" customFormat="1" x14ac:dyDescent="0.25">
      <c r="A83" s="19">
        <v>12</v>
      </c>
      <c r="B83" s="25" t="s">
        <v>1845</v>
      </c>
      <c r="C83" s="25"/>
      <c r="D83" s="19" t="s">
        <v>97</v>
      </c>
      <c r="E83" s="26">
        <v>247.45</v>
      </c>
      <c r="F83" s="27">
        <v>76.349999999999994</v>
      </c>
      <c r="G83" s="27">
        <f t="shared" si="5"/>
        <v>18892.807499999999</v>
      </c>
    </row>
    <row r="84" spans="1:7" s="5" customFormat="1" x14ac:dyDescent="0.25">
      <c r="A84" s="19">
        <v>13</v>
      </c>
      <c r="B84" s="25" t="s">
        <v>1846</v>
      </c>
      <c r="C84" s="25"/>
      <c r="D84" s="19" t="s">
        <v>97</v>
      </c>
      <c r="E84" s="26">
        <v>3504.08</v>
      </c>
      <c r="F84" s="27">
        <v>58.89</v>
      </c>
      <c r="G84" s="27">
        <f t="shared" si="5"/>
        <v>206355.27119999999</v>
      </c>
    </row>
    <row r="85" spans="1:7" s="5" customFormat="1" x14ac:dyDescent="0.25">
      <c r="A85" s="19">
        <v>14</v>
      </c>
      <c r="B85" s="25" t="s">
        <v>1847</v>
      </c>
      <c r="C85" s="25"/>
      <c r="D85" s="19" t="s">
        <v>97</v>
      </c>
      <c r="E85" s="26">
        <v>1515</v>
      </c>
      <c r="F85" s="27">
        <v>83.66</v>
      </c>
      <c r="G85" s="27">
        <f t="shared" si="5"/>
        <v>126744.9</v>
      </c>
    </row>
    <row r="86" spans="1:7" s="5" customFormat="1" x14ac:dyDescent="0.25">
      <c r="A86" s="19">
        <v>15</v>
      </c>
      <c r="B86" s="25" t="s">
        <v>1848</v>
      </c>
      <c r="C86" s="25"/>
      <c r="D86" s="19" t="s">
        <v>97</v>
      </c>
      <c r="E86" s="26">
        <v>390.209</v>
      </c>
      <c r="F86" s="27">
        <v>84.54</v>
      </c>
      <c r="G86" s="27">
        <f t="shared" si="5"/>
        <v>32988.268860000004</v>
      </c>
    </row>
    <row r="87" spans="1:7" s="5" customFormat="1" x14ac:dyDescent="0.25">
      <c r="A87" s="19">
        <v>16</v>
      </c>
      <c r="B87" s="25" t="s">
        <v>1849</v>
      </c>
      <c r="C87" s="25"/>
      <c r="D87" s="19" t="s">
        <v>97</v>
      </c>
      <c r="E87" s="26">
        <v>770</v>
      </c>
      <c r="F87" s="27">
        <v>84.54</v>
      </c>
      <c r="G87" s="27">
        <f t="shared" si="5"/>
        <v>65095.8</v>
      </c>
    </row>
    <row r="88" spans="1:7" s="5" customFormat="1" x14ac:dyDescent="0.25">
      <c r="A88" s="28"/>
      <c r="B88" s="34"/>
      <c r="C88" s="34"/>
      <c r="D88" s="35"/>
      <c r="E88" s="37"/>
      <c r="F88" s="37"/>
      <c r="G88" s="38">
        <f>SUM(G74:G87)</f>
        <v>1031312.5058</v>
      </c>
    </row>
    <row r="89" spans="1:7" s="5" customFormat="1" ht="26.25" x14ac:dyDescent="0.25">
      <c r="A89" s="19">
        <v>1</v>
      </c>
      <c r="B89" s="1" t="s">
        <v>1788</v>
      </c>
      <c r="C89" s="1"/>
      <c r="D89" s="2" t="s">
        <v>382</v>
      </c>
      <c r="E89" s="4">
        <v>7.3</v>
      </c>
      <c r="F89" s="3">
        <v>781.06</v>
      </c>
      <c r="G89" s="3">
        <f>E89*F89</f>
        <v>5701.7379999999994</v>
      </c>
    </row>
    <row r="90" spans="1:7" s="5" customFormat="1" x14ac:dyDescent="0.25">
      <c r="A90" s="19">
        <v>2</v>
      </c>
      <c r="B90" s="1" t="s">
        <v>1789</v>
      </c>
      <c r="C90" s="1"/>
      <c r="D90" s="2" t="s">
        <v>382</v>
      </c>
      <c r="E90" s="4">
        <v>6.5</v>
      </c>
      <c r="F90" s="3">
        <v>862.4</v>
      </c>
      <c r="G90" s="3">
        <f t="shared" ref="G90:G104" si="6">E90*F90</f>
        <v>5605.5999999999995</v>
      </c>
    </row>
    <row r="91" spans="1:7" s="5" customFormat="1" ht="26.25" x14ac:dyDescent="0.25">
      <c r="A91" s="19">
        <v>3</v>
      </c>
      <c r="B91" s="1" t="s">
        <v>1790</v>
      </c>
      <c r="C91" s="1"/>
      <c r="D91" s="2" t="s">
        <v>382</v>
      </c>
      <c r="E91" s="4">
        <v>252</v>
      </c>
      <c r="F91" s="3">
        <v>1387.68</v>
      </c>
      <c r="G91" s="3">
        <f t="shared" si="6"/>
        <v>349695.36000000004</v>
      </c>
    </row>
    <row r="92" spans="1:7" s="5" customFormat="1" ht="26.25" x14ac:dyDescent="0.25">
      <c r="A92" s="19">
        <v>4</v>
      </c>
      <c r="B92" s="1" t="s">
        <v>1791</v>
      </c>
      <c r="C92" s="1"/>
      <c r="D92" s="2" t="s">
        <v>382</v>
      </c>
      <c r="E92" s="4">
        <v>15.8</v>
      </c>
      <c r="F92" s="3">
        <v>1588.58</v>
      </c>
      <c r="G92" s="3">
        <f t="shared" si="6"/>
        <v>25099.563999999998</v>
      </c>
    </row>
    <row r="93" spans="1:7" s="5" customFormat="1" x14ac:dyDescent="0.25">
      <c r="A93" s="19">
        <v>5</v>
      </c>
      <c r="B93" s="1" t="s">
        <v>1792</v>
      </c>
      <c r="C93" s="1"/>
      <c r="D93" s="2" t="s">
        <v>382</v>
      </c>
      <c r="E93" s="4">
        <v>10.6</v>
      </c>
      <c r="F93" s="3">
        <v>1986.2</v>
      </c>
      <c r="G93" s="3">
        <f>E93*F93</f>
        <v>21053.72</v>
      </c>
    </row>
    <row r="94" spans="1:7" s="5" customFormat="1" x14ac:dyDescent="0.25">
      <c r="A94" s="19">
        <v>6</v>
      </c>
      <c r="B94" s="1" t="s">
        <v>1793</v>
      </c>
      <c r="C94" s="1"/>
      <c r="D94" s="2" t="s">
        <v>382</v>
      </c>
      <c r="E94" s="4">
        <v>326.3</v>
      </c>
      <c r="F94" s="3">
        <v>2156.98</v>
      </c>
      <c r="G94" s="3">
        <f t="shared" si="6"/>
        <v>703822.57400000002</v>
      </c>
    </row>
    <row r="95" spans="1:7" s="5" customFormat="1" ht="26.25" x14ac:dyDescent="0.25">
      <c r="A95" s="19">
        <v>7</v>
      </c>
      <c r="B95" s="1" t="s">
        <v>1794</v>
      </c>
      <c r="C95" s="1"/>
      <c r="D95" s="2" t="s">
        <v>382</v>
      </c>
      <c r="E95" s="4">
        <f>108+37.2</f>
        <v>145.19999999999999</v>
      </c>
      <c r="F95" s="3">
        <v>3087</v>
      </c>
      <c r="G95" s="3">
        <f t="shared" si="6"/>
        <v>448232.39999999997</v>
      </c>
    </row>
    <row r="96" spans="1:7" s="5" customFormat="1" ht="26.25" x14ac:dyDescent="0.25">
      <c r="A96" s="19">
        <v>8</v>
      </c>
      <c r="B96" s="1" t="s">
        <v>1795</v>
      </c>
      <c r="C96" s="1"/>
      <c r="D96" s="2" t="s">
        <v>382</v>
      </c>
      <c r="E96" s="4">
        <v>52</v>
      </c>
      <c r="F96" s="3">
        <v>5821.2</v>
      </c>
      <c r="G96" s="3">
        <f t="shared" si="6"/>
        <v>302702.39999999997</v>
      </c>
    </row>
    <row r="97" spans="1:9" s="5" customFormat="1" x14ac:dyDescent="0.25">
      <c r="A97" s="19">
        <v>9</v>
      </c>
      <c r="B97" s="1" t="s">
        <v>1796</v>
      </c>
      <c r="C97" s="1"/>
      <c r="D97" s="2" t="s">
        <v>382</v>
      </c>
      <c r="E97" s="4">
        <v>25.72</v>
      </c>
      <c r="F97" s="3">
        <v>7965.15</v>
      </c>
      <c r="G97" s="3">
        <f t="shared" si="6"/>
        <v>204863.658</v>
      </c>
    </row>
    <row r="98" spans="1:9" s="5" customFormat="1" ht="26.25" x14ac:dyDescent="0.25">
      <c r="A98" s="19">
        <v>10</v>
      </c>
      <c r="B98" s="1" t="s">
        <v>1797</v>
      </c>
      <c r="C98" s="1"/>
      <c r="D98" s="2" t="s">
        <v>382</v>
      </c>
      <c r="E98" s="4">
        <v>53.6</v>
      </c>
      <c r="F98" s="3">
        <v>9327.64</v>
      </c>
      <c r="G98" s="3">
        <f t="shared" si="6"/>
        <v>499961.50399999996</v>
      </c>
    </row>
    <row r="99" spans="1:9" s="5" customFormat="1" x14ac:dyDescent="0.25">
      <c r="A99" s="19">
        <v>11</v>
      </c>
      <c r="B99" s="1" t="s">
        <v>1798</v>
      </c>
      <c r="C99" s="1"/>
      <c r="D99" s="2" t="s">
        <v>382</v>
      </c>
      <c r="E99" s="4">
        <v>5.69</v>
      </c>
      <c r="F99" s="3">
        <v>12265</v>
      </c>
      <c r="G99" s="3">
        <f t="shared" si="6"/>
        <v>69787.850000000006</v>
      </c>
    </row>
    <row r="100" spans="1:9" s="5" customFormat="1" x14ac:dyDescent="0.25">
      <c r="A100" s="28"/>
      <c r="B100" s="34"/>
      <c r="C100" s="34"/>
      <c r="D100" s="35"/>
      <c r="E100" s="36">
        <f>SUM(E89:E99)</f>
        <v>900.71000000000015</v>
      </c>
      <c r="F100" s="37"/>
      <c r="G100" s="33">
        <f>SUM(G89:G99)</f>
        <v>2636526.3680000002</v>
      </c>
    </row>
    <row r="101" spans="1:9" s="5" customFormat="1" x14ac:dyDescent="0.25">
      <c r="A101" s="19">
        <v>1</v>
      </c>
      <c r="B101" s="1" t="s">
        <v>1799</v>
      </c>
      <c r="C101" s="1"/>
      <c r="D101" s="2" t="s">
        <v>382</v>
      </c>
      <c r="E101" s="4">
        <v>6.2</v>
      </c>
      <c r="F101" s="3">
        <v>986.34</v>
      </c>
      <c r="G101" s="3">
        <f t="shared" si="6"/>
        <v>6115.308</v>
      </c>
    </row>
    <row r="102" spans="1:9" s="5" customFormat="1" x14ac:dyDescent="0.25">
      <c r="A102" s="19">
        <v>2</v>
      </c>
      <c r="B102" s="1" t="s">
        <v>1800</v>
      </c>
      <c r="C102" s="1"/>
      <c r="D102" s="2" t="s">
        <v>382</v>
      </c>
      <c r="E102" s="4">
        <v>178.25</v>
      </c>
      <c r="F102" s="3">
        <v>1204.42</v>
      </c>
      <c r="G102" s="3">
        <f t="shared" si="6"/>
        <v>214687.86500000002</v>
      </c>
    </row>
    <row r="103" spans="1:9" s="5" customFormat="1" x14ac:dyDescent="0.25">
      <c r="A103" s="19">
        <v>3</v>
      </c>
      <c r="B103" s="1" t="s">
        <v>1801</v>
      </c>
      <c r="C103" s="1"/>
      <c r="D103" s="2" t="s">
        <v>382</v>
      </c>
      <c r="E103" s="4">
        <v>43.2</v>
      </c>
      <c r="F103" s="3">
        <v>1436.68</v>
      </c>
      <c r="G103" s="3">
        <f t="shared" si="6"/>
        <v>62064.576000000008</v>
      </c>
    </row>
    <row r="104" spans="1:9" s="5" customFormat="1" x14ac:dyDescent="0.25">
      <c r="A104" s="19">
        <v>4</v>
      </c>
      <c r="B104" s="1" t="s">
        <v>1802</v>
      </c>
      <c r="C104" s="1"/>
      <c r="D104" s="2" t="s">
        <v>382</v>
      </c>
      <c r="E104" s="4">
        <v>12</v>
      </c>
      <c r="F104" s="3">
        <v>1652.28</v>
      </c>
      <c r="G104" s="3">
        <f t="shared" si="6"/>
        <v>19827.36</v>
      </c>
    </row>
    <row r="105" spans="1:9" x14ac:dyDescent="0.25">
      <c r="A105" s="19">
        <v>1</v>
      </c>
      <c r="B105" s="25" t="s">
        <v>1589</v>
      </c>
      <c r="C105" s="19" t="s">
        <v>1590</v>
      </c>
      <c r="D105" s="19" t="s">
        <v>0</v>
      </c>
      <c r="E105" s="26">
        <v>2</v>
      </c>
      <c r="F105" s="45">
        <v>4097.5439999999999</v>
      </c>
      <c r="G105" s="45">
        <f t="shared" ref="G105:G120" si="7">E105*F105</f>
        <v>8195.0879999999997</v>
      </c>
      <c r="I105" s="10"/>
    </row>
    <row r="106" spans="1:9" x14ac:dyDescent="0.25">
      <c r="A106" s="19">
        <v>2</v>
      </c>
      <c r="B106" s="25" t="s">
        <v>1591</v>
      </c>
      <c r="C106" s="19" t="s">
        <v>1592</v>
      </c>
      <c r="D106" s="19" t="s">
        <v>0</v>
      </c>
      <c r="E106" s="26">
        <v>32</v>
      </c>
      <c r="F106" s="45">
        <v>4767.7127093749996</v>
      </c>
      <c r="G106" s="45">
        <f t="shared" si="7"/>
        <v>152566.80669999999</v>
      </c>
      <c r="I106" s="10"/>
    </row>
    <row r="107" spans="1:9" x14ac:dyDescent="0.25">
      <c r="A107" s="19">
        <v>3</v>
      </c>
      <c r="B107" s="25" t="s">
        <v>1593</v>
      </c>
      <c r="C107" s="19" t="s">
        <v>1594</v>
      </c>
      <c r="D107" s="19" t="s">
        <v>0</v>
      </c>
      <c r="E107" s="26">
        <v>3</v>
      </c>
      <c r="F107" s="45">
        <v>6135.2041666666664</v>
      </c>
      <c r="G107" s="45">
        <f t="shared" si="7"/>
        <v>18405.612499999999</v>
      </c>
      <c r="I107" s="10"/>
    </row>
    <row r="108" spans="1:9" x14ac:dyDescent="0.25">
      <c r="A108" s="19">
        <v>4</v>
      </c>
      <c r="B108" s="25" t="s">
        <v>1595</v>
      </c>
      <c r="C108" s="19" t="s">
        <v>1596</v>
      </c>
      <c r="D108" s="19" t="s">
        <v>0</v>
      </c>
      <c r="E108" s="26">
        <v>4</v>
      </c>
      <c r="F108" s="45">
        <v>9824.232</v>
      </c>
      <c r="G108" s="45">
        <f t="shared" si="7"/>
        <v>39296.928</v>
      </c>
      <c r="I108" s="10"/>
    </row>
    <row r="109" spans="1:9" x14ac:dyDescent="0.25">
      <c r="A109" s="19">
        <v>5</v>
      </c>
      <c r="B109" s="25" t="s">
        <v>1597</v>
      </c>
      <c r="C109" s="19" t="s">
        <v>1598</v>
      </c>
      <c r="D109" s="19" t="s">
        <v>0</v>
      </c>
      <c r="E109" s="26">
        <v>12</v>
      </c>
      <c r="F109" s="45">
        <v>24471.715583333335</v>
      </c>
      <c r="G109" s="45">
        <f t="shared" si="7"/>
        <v>293660.587</v>
      </c>
      <c r="I109" s="10"/>
    </row>
    <row r="110" spans="1:9" x14ac:dyDescent="0.25">
      <c r="A110" s="19">
        <v>6</v>
      </c>
      <c r="B110" s="25" t="s">
        <v>1601</v>
      </c>
      <c r="C110" s="19" t="s">
        <v>1602</v>
      </c>
      <c r="D110" s="19" t="s">
        <v>0</v>
      </c>
      <c r="E110" s="26">
        <v>32</v>
      </c>
      <c r="F110" s="45">
        <v>8079.8960000000006</v>
      </c>
      <c r="G110" s="45">
        <f t="shared" si="7"/>
        <v>258556.67200000002</v>
      </c>
      <c r="I110" s="10"/>
    </row>
    <row r="111" spans="1:9" x14ac:dyDescent="0.25">
      <c r="A111" s="19">
        <v>7</v>
      </c>
      <c r="B111" s="25" t="s">
        <v>1603</v>
      </c>
      <c r="C111" s="19" t="s">
        <v>1604</v>
      </c>
      <c r="D111" s="19" t="s">
        <v>0</v>
      </c>
      <c r="E111" s="26">
        <v>20</v>
      </c>
      <c r="F111" s="45">
        <v>2104.4683</v>
      </c>
      <c r="G111" s="45">
        <f t="shared" si="7"/>
        <v>42089.366000000002</v>
      </c>
      <c r="I111" s="10"/>
    </row>
    <row r="112" spans="1:9" x14ac:dyDescent="0.25">
      <c r="A112" s="19">
        <v>8</v>
      </c>
      <c r="B112" s="25" t="s">
        <v>1605</v>
      </c>
      <c r="C112" s="19" t="s">
        <v>1606</v>
      </c>
      <c r="D112" s="19" t="s">
        <v>0</v>
      </c>
      <c r="E112" s="26">
        <v>17</v>
      </c>
      <c r="F112" s="45">
        <v>2237.9960705882349</v>
      </c>
      <c r="G112" s="45">
        <f t="shared" si="7"/>
        <v>38045.933199999992</v>
      </c>
      <c r="I112" s="10"/>
    </row>
    <row r="113" spans="1:9" x14ac:dyDescent="0.25">
      <c r="A113" s="19">
        <v>9</v>
      </c>
      <c r="B113" s="25" t="s">
        <v>1607</v>
      </c>
      <c r="C113" s="19" t="s">
        <v>1608</v>
      </c>
      <c r="D113" s="19" t="s">
        <v>0</v>
      </c>
      <c r="E113" s="26">
        <v>20</v>
      </c>
      <c r="F113" s="45">
        <v>4537.5</v>
      </c>
      <c r="G113" s="45">
        <f t="shared" si="7"/>
        <v>90750</v>
      </c>
      <c r="I113" s="10"/>
    </row>
    <row r="114" spans="1:9" x14ac:dyDescent="0.25">
      <c r="A114" s="19">
        <v>10</v>
      </c>
      <c r="B114" s="25" t="s">
        <v>1609</v>
      </c>
      <c r="C114" s="19" t="s">
        <v>1610</v>
      </c>
      <c r="D114" s="19" t="s">
        <v>0</v>
      </c>
      <c r="E114" s="26">
        <v>2</v>
      </c>
      <c r="F114" s="45">
        <v>27225</v>
      </c>
      <c r="G114" s="45">
        <f t="shared" si="7"/>
        <v>54450</v>
      </c>
      <c r="I114" s="10"/>
    </row>
    <row r="115" spans="1:9" x14ac:dyDescent="0.25">
      <c r="A115" s="19">
        <v>11</v>
      </c>
      <c r="B115" s="25" t="s">
        <v>1611</v>
      </c>
      <c r="C115" s="19" t="s">
        <v>1612</v>
      </c>
      <c r="D115" s="19" t="s">
        <v>0</v>
      </c>
      <c r="E115" s="26">
        <v>2</v>
      </c>
      <c r="F115" s="45">
        <v>1764.5792999999999</v>
      </c>
      <c r="G115" s="45">
        <f t="shared" si="7"/>
        <v>3529.1585999999998</v>
      </c>
      <c r="I115" s="10"/>
    </row>
    <row r="116" spans="1:9" x14ac:dyDescent="0.25">
      <c r="A116" s="19">
        <v>12</v>
      </c>
      <c r="B116" s="25" t="s">
        <v>1613</v>
      </c>
      <c r="C116" s="19" t="s">
        <v>1614</v>
      </c>
      <c r="D116" s="19" t="s">
        <v>0</v>
      </c>
      <c r="E116" s="26">
        <v>6</v>
      </c>
      <c r="F116" s="45">
        <v>2117.5</v>
      </c>
      <c r="G116" s="45">
        <f t="shared" si="7"/>
        <v>12705</v>
      </c>
      <c r="I116" s="10"/>
    </row>
    <row r="117" spans="1:9" x14ac:dyDescent="0.25">
      <c r="A117" s="19">
        <v>13</v>
      </c>
      <c r="B117" s="25" t="s">
        <v>1615</v>
      </c>
      <c r="C117" s="19" t="s">
        <v>1616</v>
      </c>
      <c r="D117" s="19" t="s">
        <v>0</v>
      </c>
      <c r="E117" s="26">
        <v>4</v>
      </c>
      <c r="F117" s="45">
        <v>2621.6676750000001</v>
      </c>
      <c r="G117" s="45">
        <f t="shared" si="7"/>
        <v>10486.670700000001</v>
      </c>
      <c r="I117" s="10"/>
    </row>
    <row r="118" spans="1:9" ht="25.5" x14ac:dyDescent="0.25">
      <c r="A118" s="19">
        <v>14</v>
      </c>
      <c r="B118" s="25" t="s">
        <v>1617</v>
      </c>
      <c r="C118" s="19" t="s">
        <v>1618</v>
      </c>
      <c r="D118" s="19" t="s">
        <v>0</v>
      </c>
      <c r="E118" s="26">
        <v>1</v>
      </c>
      <c r="F118" s="45">
        <v>1996.5</v>
      </c>
      <c r="G118" s="45">
        <f t="shared" si="7"/>
        <v>1996.5</v>
      </c>
      <c r="I118" s="10"/>
    </row>
    <row r="119" spans="1:9" x14ac:dyDescent="0.25">
      <c r="A119" s="19">
        <v>15</v>
      </c>
      <c r="B119" s="25" t="s">
        <v>1619</v>
      </c>
      <c r="C119" s="19" t="s">
        <v>1620</v>
      </c>
      <c r="D119" s="19" t="s">
        <v>0</v>
      </c>
      <c r="E119" s="26">
        <v>8</v>
      </c>
      <c r="F119" s="45">
        <v>8314.8069125000002</v>
      </c>
      <c r="G119" s="45">
        <f t="shared" si="7"/>
        <v>66518.455300000001</v>
      </c>
      <c r="I119" s="10"/>
    </row>
    <row r="120" spans="1:9" x14ac:dyDescent="0.25">
      <c r="A120" s="19">
        <v>16</v>
      </c>
      <c r="B120" s="25" t="s">
        <v>1621</v>
      </c>
      <c r="C120" s="19" t="s">
        <v>1622</v>
      </c>
      <c r="D120" s="19" t="s">
        <v>0</v>
      </c>
      <c r="E120" s="26">
        <v>10</v>
      </c>
      <c r="F120" s="45">
        <v>13710.84275</v>
      </c>
      <c r="G120" s="45">
        <f t="shared" si="7"/>
        <v>137108.42749999999</v>
      </c>
      <c r="I120" s="10"/>
    </row>
    <row r="121" spans="1:9" x14ac:dyDescent="0.25">
      <c r="A121" s="19">
        <v>17</v>
      </c>
      <c r="B121" s="12" t="s">
        <v>298</v>
      </c>
      <c r="C121" s="14" t="s">
        <v>299</v>
      </c>
      <c r="D121" s="14" t="s">
        <v>0</v>
      </c>
      <c r="E121" s="7">
        <v>41</v>
      </c>
      <c r="F121" s="8">
        <v>252.10822195121952</v>
      </c>
      <c r="G121" s="8">
        <f t="shared" ref="G121:G140" si="8">E121*F121</f>
        <v>10336.437100000001</v>
      </c>
      <c r="I121" s="10"/>
    </row>
    <row r="122" spans="1:9" x14ac:dyDescent="0.25">
      <c r="A122" s="19">
        <v>18</v>
      </c>
      <c r="B122" s="12" t="s">
        <v>300</v>
      </c>
      <c r="C122" s="14" t="s">
        <v>301</v>
      </c>
      <c r="D122" s="14" t="s">
        <v>0</v>
      </c>
      <c r="E122" s="7">
        <v>28</v>
      </c>
      <c r="F122" s="8">
        <v>468.02627142857142</v>
      </c>
      <c r="G122" s="8">
        <f t="shared" si="8"/>
        <v>13104.7356</v>
      </c>
      <c r="I122" s="10"/>
    </row>
    <row r="123" spans="1:9" x14ac:dyDescent="0.25">
      <c r="A123" s="19">
        <v>19</v>
      </c>
      <c r="B123" s="12" t="s">
        <v>302</v>
      </c>
      <c r="C123" s="14" t="s">
        <v>303</v>
      </c>
      <c r="D123" s="14" t="s">
        <v>0</v>
      </c>
      <c r="E123" s="7">
        <v>13</v>
      </c>
      <c r="F123" s="8">
        <v>374.79750000000001</v>
      </c>
      <c r="G123" s="8">
        <f t="shared" si="8"/>
        <v>4872.3675000000003</v>
      </c>
      <c r="I123" s="10"/>
    </row>
    <row r="124" spans="1:9" x14ac:dyDescent="0.25">
      <c r="A124" s="19">
        <v>20</v>
      </c>
      <c r="B124" s="12" t="s">
        <v>304</v>
      </c>
      <c r="C124" s="14" t="s">
        <v>305</v>
      </c>
      <c r="D124" s="14" t="s">
        <v>0</v>
      </c>
      <c r="E124" s="7">
        <v>14</v>
      </c>
      <c r="F124" s="8">
        <v>393.50842142857141</v>
      </c>
      <c r="G124" s="8">
        <f t="shared" si="8"/>
        <v>5509.1178999999993</v>
      </c>
      <c r="I124" s="10"/>
    </row>
    <row r="125" spans="1:9" x14ac:dyDescent="0.25">
      <c r="A125" s="19">
        <v>21</v>
      </c>
      <c r="B125" s="12" t="s">
        <v>1722</v>
      </c>
      <c r="C125" s="14" t="s">
        <v>1723</v>
      </c>
      <c r="D125" s="14" t="s">
        <v>0</v>
      </c>
      <c r="E125" s="7">
        <v>27</v>
      </c>
      <c r="F125" s="8">
        <v>353.32313703703699</v>
      </c>
      <c r="G125" s="8">
        <f t="shared" si="8"/>
        <v>9539.7246999999988</v>
      </c>
      <c r="I125" s="10"/>
    </row>
    <row r="126" spans="1:9" x14ac:dyDescent="0.25">
      <c r="A126" s="19">
        <v>22</v>
      </c>
      <c r="B126" s="12" t="s">
        <v>306</v>
      </c>
      <c r="C126" s="14" t="s">
        <v>307</v>
      </c>
      <c r="D126" s="14" t="s">
        <v>0</v>
      </c>
      <c r="E126" s="7">
        <v>3</v>
      </c>
      <c r="F126" s="8">
        <v>312.32116666666667</v>
      </c>
      <c r="G126" s="8">
        <f t="shared" si="8"/>
        <v>936.96350000000007</v>
      </c>
      <c r="I126" s="10"/>
    </row>
    <row r="127" spans="1:9" x14ac:dyDescent="0.25">
      <c r="A127" s="19">
        <v>23</v>
      </c>
      <c r="B127" s="12" t="s">
        <v>1724</v>
      </c>
      <c r="C127" s="14" t="s">
        <v>1725</v>
      </c>
      <c r="D127" s="14" t="s">
        <v>0</v>
      </c>
      <c r="E127" s="7">
        <v>44</v>
      </c>
      <c r="F127" s="8">
        <v>331.54825</v>
      </c>
      <c r="G127" s="8">
        <f t="shared" si="8"/>
        <v>14588.123</v>
      </c>
      <c r="I127" s="10"/>
    </row>
    <row r="128" spans="1:9" x14ac:dyDescent="0.25">
      <c r="A128" s="19">
        <v>24</v>
      </c>
      <c r="B128" s="12" t="s">
        <v>1726</v>
      </c>
      <c r="C128" s="14" t="s">
        <v>1727</v>
      </c>
      <c r="D128" s="14" t="s">
        <v>0</v>
      </c>
      <c r="E128" s="7">
        <v>30</v>
      </c>
      <c r="F128" s="8">
        <v>274.88860666666665</v>
      </c>
      <c r="G128" s="8">
        <f t="shared" si="8"/>
        <v>8246.6581999999999</v>
      </c>
      <c r="I128" s="10"/>
    </row>
    <row r="129" spans="1:9" x14ac:dyDescent="0.25">
      <c r="A129" s="19">
        <v>25</v>
      </c>
      <c r="B129" s="12" t="s">
        <v>1728</v>
      </c>
      <c r="C129" s="14" t="s">
        <v>1729</v>
      </c>
      <c r="D129" s="14" t="s">
        <v>0</v>
      </c>
      <c r="E129" s="7">
        <v>3</v>
      </c>
      <c r="F129" s="8">
        <v>409.47206666666671</v>
      </c>
      <c r="G129" s="8">
        <f t="shared" si="8"/>
        <v>1228.4162000000001</v>
      </c>
      <c r="I129" s="10"/>
    </row>
    <row r="130" spans="1:9" x14ac:dyDescent="0.25">
      <c r="A130" s="19">
        <v>26</v>
      </c>
      <c r="B130" s="12" t="s">
        <v>1730</v>
      </c>
      <c r="C130" s="14" t="s">
        <v>1731</v>
      </c>
      <c r="D130" s="14" t="s">
        <v>0</v>
      </c>
      <c r="E130" s="7">
        <v>2</v>
      </c>
      <c r="F130" s="8">
        <v>411.85374999999999</v>
      </c>
      <c r="G130" s="8">
        <f t="shared" si="8"/>
        <v>823.70749999999998</v>
      </c>
      <c r="I130" s="10"/>
    </row>
    <row r="131" spans="1:9" x14ac:dyDescent="0.25">
      <c r="A131" s="19">
        <v>27</v>
      </c>
      <c r="B131" s="12" t="s">
        <v>1732</v>
      </c>
      <c r="C131" s="14" t="s">
        <v>1733</v>
      </c>
      <c r="D131" s="14" t="s">
        <v>0</v>
      </c>
      <c r="E131" s="7">
        <v>10</v>
      </c>
      <c r="F131" s="8">
        <v>468.02557999999999</v>
      </c>
      <c r="G131" s="8">
        <f t="shared" si="8"/>
        <v>4680.2557999999999</v>
      </c>
      <c r="I131" s="10"/>
    </row>
    <row r="132" spans="1:9" x14ac:dyDescent="0.25">
      <c r="A132" s="19">
        <v>28</v>
      </c>
      <c r="B132" s="12" t="s">
        <v>1734</v>
      </c>
      <c r="C132" s="14" t="s">
        <v>1735</v>
      </c>
      <c r="D132" s="14" t="s">
        <v>0</v>
      </c>
      <c r="E132" s="7">
        <v>4</v>
      </c>
      <c r="F132" s="8">
        <v>397.01915000000002</v>
      </c>
      <c r="G132" s="8">
        <f t="shared" si="8"/>
        <v>1588.0766000000001</v>
      </c>
      <c r="I132" s="10"/>
    </row>
    <row r="133" spans="1:9" x14ac:dyDescent="0.25">
      <c r="A133" s="19">
        <v>29</v>
      </c>
      <c r="B133" s="12" t="s">
        <v>1736</v>
      </c>
      <c r="C133" s="14" t="s">
        <v>1737</v>
      </c>
      <c r="D133" s="14" t="s">
        <v>0</v>
      </c>
      <c r="E133" s="7">
        <v>7</v>
      </c>
      <c r="F133" s="8">
        <v>397.01828571428575</v>
      </c>
      <c r="G133" s="8">
        <f t="shared" si="8"/>
        <v>2779.1280000000002</v>
      </c>
      <c r="I133" s="10"/>
    </row>
    <row r="134" spans="1:9" x14ac:dyDescent="0.25">
      <c r="A134" s="19">
        <v>30</v>
      </c>
      <c r="B134" s="12" t="s">
        <v>1738</v>
      </c>
      <c r="C134" s="14" t="s">
        <v>1739</v>
      </c>
      <c r="D134" s="14" t="s">
        <v>0</v>
      </c>
      <c r="E134" s="7">
        <v>1</v>
      </c>
      <c r="F134" s="8">
        <v>179.16469999999998</v>
      </c>
      <c r="G134" s="8">
        <f t="shared" si="8"/>
        <v>179.16469999999998</v>
      </c>
      <c r="I134" s="10"/>
    </row>
    <row r="135" spans="1:9" x14ac:dyDescent="0.25">
      <c r="A135" s="28">
        <v>31</v>
      </c>
      <c r="B135" s="68" t="s">
        <v>1740</v>
      </c>
      <c r="C135" s="35" t="s">
        <v>1741</v>
      </c>
      <c r="D135" s="35" t="s">
        <v>0</v>
      </c>
      <c r="E135" s="69">
        <v>21</v>
      </c>
      <c r="F135" s="70">
        <v>200.35007142857143</v>
      </c>
      <c r="G135" s="70">
        <f t="shared" si="8"/>
        <v>4207.3514999999998</v>
      </c>
      <c r="I135" s="10"/>
    </row>
    <row r="136" spans="1:9" x14ac:dyDescent="0.25">
      <c r="A136" s="28">
        <v>32</v>
      </c>
      <c r="B136" s="12" t="s">
        <v>1742</v>
      </c>
      <c r="C136" s="14" t="s">
        <v>1743</v>
      </c>
      <c r="D136" s="14" t="s">
        <v>0</v>
      </c>
      <c r="E136" s="7">
        <v>2</v>
      </c>
      <c r="F136" s="8">
        <v>240.79</v>
      </c>
      <c r="G136" s="8">
        <f t="shared" si="8"/>
        <v>481.58</v>
      </c>
      <c r="I136" s="10"/>
    </row>
    <row r="137" spans="1:9" x14ac:dyDescent="0.25">
      <c r="A137" s="28">
        <v>33</v>
      </c>
      <c r="B137" s="12" t="s">
        <v>1744</v>
      </c>
      <c r="C137" s="14" t="s">
        <v>1745</v>
      </c>
      <c r="D137" s="14" t="s">
        <v>0</v>
      </c>
      <c r="E137" s="7">
        <v>30</v>
      </c>
      <c r="F137" s="8">
        <v>393.50813333333332</v>
      </c>
      <c r="G137" s="8">
        <f t="shared" si="8"/>
        <v>11805.243999999999</v>
      </c>
      <c r="I137" s="10"/>
    </row>
    <row r="138" spans="1:9" x14ac:dyDescent="0.25">
      <c r="A138" s="28">
        <v>34</v>
      </c>
      <c r="B138" s="12" t="s">
        <v>1746</v>
      </c>
      <c r="C138" s="14" t="s">
        <v>1747</v>
      </c>
      <c r="D138" s="14" t="s">
        <v>0</v>
      </c>
      <c r="E138" s="7">
        <v>2</v>
      </c>
      <c r="F138" s="8">
        <v>200.3518</v>
      </c>
      <c r="G138" s="8">
        <f t="shared" si="8"/>
        <v>400.70359999999999</v>
      </c>
      <c r="I138" s="10"/>
    </row>
    <row r="139" spans="1:9" x14ac:dyDescent="0.25">
      <c r="A139" s="28">
        <v>35</v>
      </c>
      <c r="B139" s="12" t="s">
        <v>308</v>
      </c>
      <c r="C139" s="14" t="s">
        <v>309</v>
      </c>
      <c r="D139" s="14" t="s">
        <v>0</v>
      </c>
      <c r="E139" s="7">
        <v>9</v>
      </c>
      <c r="F139" s="8">
        <v>419.95066666666668</v>
      </c>
      <c r="G139" s="8">
        <f t="shared" si="8"/>
        <v>3779.556</v>
      </c>
      <c r="I139" s="10"/>
    </row>
    <row r="140" spans="1:9" x14ac:dyDescent="0.25">
      <c r="A140" s="28">
        <v>36</v>
      </c>
      <c r="B140" s="12" t="s">
        <v>1748</v>
      </c>
      <c r="C140" s="14" t="s">
        <v>1749</v>
      </c>
      <c r="D140" s="14" t="s">
        <v>0</v>
      </c>
      <c r="E140" s="7">
        <v>5</v>
      </c>
      <c r="F140" s="8">
        <v>320.74680000000006</v>
      </c>
      <c r="G140" s="8">
        <f t="shared" si="8"/>
        <v>1603.7340000000004</v>
      </c>
      <c r="I140" s="10"/>
    </row>
    <row r="141" spans="1:9" ht="30" x14ac:dyDescent="0.25">
      <c r="A141" s="28">
        <v>37</v>
      </c>
      <c r="B141" s="12" t="s">
        <v>542</v>
      </c>
      <c r="C141" s="14" t="s">
        <v>543</v>
      </c>
      <c r="D141" s="14" t="s">
        <v>97</v>
      </c>
      <c r="E141" s="7">
        <v>11.894</v>
      </c>
      <c r="F141" s="8">
        <v>46.895384227341523</v>
      </c>
      <c r="G141" s="8">
        <f t="shared" ref="G141:G148" si="9">E141*F141</f>
        <v>557.77370000000008</v>
      </c>
      <c r="I141" s="10"/>
    </row>
    <row r="142" spans="1:9" ht="30" x14ac:dyDescent="0.25">
      <c r="A142" s="28">
        <v>38</v>
      </c>
      <c r="B142" s="12" t="s">
        <v>544</v>
      </c>
      <c r="C142" s="14" t="s">
        <v>545</v>
      </c>
      <c r="D142" s="14" t="s">
        <v>97</v>
      </c>
      <c r="E142" s="7">
        <v>63.948</v>
      </c>
      <c r="F142" s="8">
        <v>47.036886220053795</v>
      </c>
      <c r="G142" s="8">
        <f t="shared" si="9"/>
        <v>3007.9148</v>
      </c>
      <c r="I142" s="10"/>
    </row>
    <row r="143" spans="1:9" x14ac:dyDescent="0.25">
      <c r="A143" s="28">
        <v>39</v>
      </c>
      <c r="B143" s="12" t="s">
        <v>546</v>
      </c>
      <c r="C143" s="14" t="s">
        <v>547</v>
      </c>
      <c r="D143" s="14" t="s">
        <v>97</v>
      </c>
      <c r="E143" s="7">
        <v>25.143999999999998</v>
      </c>
      <c r="F143" s="8">
        <v>292.41634584791603</v>
      </c>
      <c r="G143" s="8">
        <f t="shared" si="9"/>
        <v>7352.5165999999999</v>
      </c>
      <c r="I143" s="10"/>
    </row>
    <row r="144" spans="1:9" x14ac:dyDescent="0.25">
      <c r="A144" s="28">
        <v>40</v>
      </c>
      <c r="B144" s="12" t="s">
        <v>1583</v>
      </c>
      <c r="C144" s="14" t="s">
        <v>1584</v>
      </c>
      <c r="D144" s="14" t="s">
        <v>0</v>
      </c>
      <c r="E144" s="7">
        <v>2</v>
      </c>
      <c r="F144" s="8">
        <v>1462.0853500000001</v>
      </c>
      <c r="G144" s="8">
        <f t="shared" si="9"/>
        <v>2924.1707000000001</v>
      </c>
      <c r="I144" s="10"/>
    </row>
    <row r="145" spans="1:9" x14ac:dyDescent="0.25">
      <c r="A145" s="28">
        <v>41</v>
      </c>
      <c r="B145" s="12" t="s">
        <v>1585</v>
      </c>
      <c r="C145" s="14" t="s">
        <v>1586</v>
      </c>
      <c r="D145" s="14" t="s">
        <v>0</v>
      </c>
      <c r="E145" s="7">
        <v>2</v>
      </c>
      <c r="F145" s="8">
        <v>710.875</v>
      </c>
      <c r="G145" s="8">
        <f t="shared" si="9"/>
        <v>1421.75</v>
      </c>
      <c r="I145" s="10"/>
    </row>
    <row r="146" spans="1:9" x14ac:dyDescent="0.25">
      <c r="A146" s="28">
        <v>42</v>
      </c>
      <c r="B146" s="12" t="s">
        <v>1587</v>
      </c>
      <c r="C146" s="14" t="s">
        <v>1588</v>
      </c>
      <c r="D146" s="14" t="s">
        <v>0</v>
      </c>
      <c r="E146" s="7">
        <v>2</v>
      </c>
      <c r="F146" s="8">
        <v>790.70474999999999</v>
      </c>
      <c r="G146" s="8">
        <f t="shared" si="9"/>
        <v>1581.4095</v>
      </c>
      <c r="I146" s="10"/>
    </row>
    <row r="147" spans="1:9" x14ac:dyDescent="0.25">
      <c r="A147" s="28">
        <v>43</v>
      </c>
      <c r="B147" s="12" t="s">
        <v>964</v>
      </c>
      <c r="C147" s="14" t="s">
        <v>965</v>
      </c>
      <c r="D147" s="14" t="s">
        <v>97</v>
      </c>
      <c r="E147" s="7">
        <v>35.905000000000001</v>
      </c>
      <c r="F147" s="8">
        <v>118.98338950006961</v>
      </c>
      <c r="G147" s="8">
        <f t="shared" si="9"/>
        <v>4272.0985999999994</v>
      </c>
      <c r="I147" s="10"/>
    </row>
    <row r="148" spans="1:9" ht="30" x14ac:dyDescent="0.25">
      <c r="A148" s="28">
        <v>44</v>
      </c>
      <c r="B148" s="12" t="s">
        <v>966</v>
      </c>
      <c r="C148" s="14" t="s">
        <v>967</v>
      </c>
      <c r="D148" s="14" t="s">
        <v>97</v>
      </c>
      <c r="E148" s="7">
        <v>50</v>
      </c>
      <c r="F148" s="8">
        <v>95.596049999999991</v>
      </c>
      <c r="G148" s="8">
        <f t="shared" si="9"/>
        <v>4779.8024999999998</v>
      </c>
      <c r="I148" s="10"/>
    </row>
  </sheetData>
  <sortState ref="B144:G151">
    <sortCondition ref="B144:B151"/>
  </sortState>
  <pageMargins left="0.70866141732283472" right="0.70866141732283472" top="0.74803149606299213" bottom="0.74803149606299213" header="0.31496062992125984" footer="0.31496062992125984"/>
  <pageSetup paperSize="9" scale="68" fitToHeight="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692</v>
      </c>
      <c r="C2" s="14" t="s">
        <v>693</v>
      </c>
      <c r="D2" s="14" t="s">
        <v>0</v>
      </c>
      <c r="E2" s="7">
        <v>1</v>
      </c>
      <c r="F2" s="8">
        <v>3240.4767999999999</v>
      </c>
      <c r="G2" s="8">
        <f t="shared" ref="G2:G22" si="0">E2*F2</f>
        <v>3240.4767999999999</v>
      </c>
    </row>
    <row r="3" spans="1:7" x14ac:dyDescent="0.25">
      <c r="A3" s="14">
        <v>2</v>
      </c>
      <c r="B3" s="12" t="s">
        <v>694</v>
      </c>
      <c r="C3" s="14" t="s">
        <v>695</v>
      </c>
      <c r="D3" s="14" t="s">
        <v>0</v>
      </c>
      <c r="E3" s="7">
        <v>8</v>
      </c>
      <c r="F3" s="8">
        <v>1230.1646499999999</v>
      </c>
      <c r="G3" s="8">
        <f t="shared" si="0"/>
        <v>9841.3171999999995</v>
      </c>
    </row>
    <row r="4" spans="1:7" x14ac:dyDescent="0.25">
      <c r="A4" s="14">
        <v>3</v>
      </c>
      <c r="B4" s="12" t="s">
        <v>1191</v>
      </c>
      <c r="C4" s="14" t="s">
        <v>1192</v>
      </c>
      <c r="D4" s="14" t="s">
        <v>0</v>
      </c>
      <c r="E4" s="7">
        <v>53</v>
      </c>
      <c r="F4" s="8">
        <v>23.195699999999999</v>
      </c>
      <c r="G4" s="8">
        <f t="shared" si="0"/>
        <v>1229.3720999999998</v>
      </c>
    </row>
    <row r="5" spans="1:7" x14ac:dyDescent="0.25">
      <c r="A5" s="14">
        <v>4</v>
      </c>
      <c r="B5" s="12" t="s">
        <v>1193</v>
      </c>
      <c r="C5" s="14" t="s">
        <v>1194</v>
      </c>
      <c r="D5" s="14" t="s">
        <v>0</v>
      </c>
      <c r="E5" s="7">
        <v>4</v>
      </c>
      <c r="F5" s="8">
        <v>30.25</v>
      </c>
      <c r="G5" s="8">
        <f t="shared" si="0"/>
        <v>121</v>
      </c>
    </row>
    <row r="6" spans="1:7" x14ac:dyDescent="0.25">
      <c r="A6" s="14">
        <v>5</v>
      </c>
      <c r="B6" s="12" t="s">
        <v>1195</v>
      </c>
      <c r="C6" s="14" t="s">
        <v>1196</v>
      </c>
      <c r="D6" s="14" t="s">
        <v>0</v>
      </c>
      <c r="E6" s="7">
        <v>54</v>
      </c>
      <c r="F6" s="8">
        <v>32.770833333333329</v>
      </c>
      <c r="G6" s="8">
        <f t="shared" si="0"/>
        <v>1769.6249999999998</v>
      </c>
    </row>
    <row r="7" spans="1:7" x14ac:dyDescent="0.25">
      <c r="A7" s="14">
        <v>6</v>
      </c>
      <c r="B7" s="12" t="s">
        <v>1197</v>
      </c>
      <c r="C7" s="14" t="s">
        <v>1198</v>
      </c>
      <c r="D7" s="14" t="s">
        <v>0</v>
      </c>
      <c r="E7" s="7">
        <v>2</v>
      </c>
      <c r="F7" s="8">
        <v>32.772849999999998</v>
      </c>
      <c r="G7" s="8">
        <f t="shared" si="0"/>
        <v>65.545699999999997</v>
      </c>
    </row>
    <row r="8" spans="1:7" x14ac:dyDescent="0.25">
      <c r="A8" s="14">
        <v>7</v>
      </c>
      <c r="B8" s="12" t="s">
        <v>1199</v>
      </c>
      <c r="C8" s="14" t="s">
        <v>1200</v>
      </c>
      <c r="D8" s="14" t="s">
        <v>0</v>
      </c>
      <c r="E8" s="7">
        <v>14</v>
      </c>
      <c r="F8" s="8">
        <v>30.25</v>
      </c>
      <c r="G8" s="8">
        <f t="shared" si="0"/>
        <v>423.5</v>
      </c>
    </row>
    <row r="9" spans="1:7" x14ac:dyDescent="0.25">
      <c r="A9" s="14">
        <v>8</v>
      </c>
      <c r="B9" s="12" t="s">
        <v>698</v>
      </c>
      <c r="C9" s="14" t="s">
        <v>699</v>
      </c>
      <c r="D9" s="14" t="s">
        <v>0</v>
      </c>
      <c r="E9" s="7">
        <v>1183</v>
      </c>
      <c r="F9" s="8">
        <v>7.5625</v>
      </c>
      <c r="G9" s="8">
        <f t="shared" si="0"/>
        <v>8946.4375</v>
      </c>
    </row>
    <row r="10" spans="1:7" ht="30" x14ac:dyDescent="0.25">
      <c r="A10" s="14">
        <v>9</v>
      </c>
      <c r="B10" s="12" t="s">
        <v>700</v>
      </c>
      <c r="C10" s="14" t="s">
        <v>701</v>
      </c>
      <c r="D10" s="14" t="s">
        <v>0</v>
      </c>
      <c r="E10" s="7">
        <v>90</v>
      </c>
      <c r="F10" s="8">
        <v>13.108333333333334</v>
      </c>
      <c r="G10" s="8">
        <f t="shared" si="0"/>
        <v>1179.75</v>
      </c>
    </row>
    <row r="11" spans="1:7" x14ac:dyDescent="0.25">
      <c r="A11" s="14">
        <v>10</v>
      </c>
      <c r="B11" s="12" t="s">
        <v>702</v>
      </c>
      <c r="C11" s="14" t="s">
        <v>703</v>
      </c>
      <c r="D11" s="14" t="s">
        <v>0</v>
      </c>
      <c r="E11" s="7">
        <v>138</v>
      </c>
      <c r="F11" s="8">
        <v>7.4919166666666674</v>
      </c>
      <c r="G11" s="8">
        <f t="shared" si="0"/>
        <v>1033.8845000000001</v>
      </c>
    </row>
    <row r="12" spans="1:7" x14ac:dyDescent="0.25">
      <c r="A12" s="14">
        <v>11</v>
      </c>
      <c r="B12" s="12" t="s">
        <v>704</v>
      </c>
      <c r="C12" s="14" t="s">
        <v>705</v>
      </c>
      <c r="D12" s="14" t="s">
        <v>0</v>
      </c>
      <c r="E12" s="7">
        <v>242</v>
      </c>
      <c r="F12" s="8">
        <v>11.09465</v>
      </c>
      <c r="G12" s="8">
        <f t="shared" si="0"/>
        <v>2684.9052999999999</v>
      </c>
    </row>
    <row r="13" spans="1:7" x14ac:dyDescent="0.25">
      <c r="A13" s="14">
        <v>12</v>
      </c>
      <c r="B13" s="12" t="s">
        <v>706</v>
      </c>
      <c r="C13" s="14" t="s">
        <v>707</v>
      </c>
      <c r="D13" s="14" t="s">
        <v>0</v>
      </c>
      <c r="E13" s="7">
        <v>149</v>
      </c>
      <c r="F13" s="8">
        <v>11.492320134228187</v>
      </c>
      <c r="G13" s="8">
        <f t="shared" si="0"/>
        <v>1712.3556999999998</v>
      </c>
    </row>
    <row r="14" spans="1:7" x14ac:dyDescent="0.25">
      <c r="A14" s="14">
        <v>13</v>
      </c>
      <c r="B14" s="12" t="s">
        <v>708</v>
      </c>
      <c r="C14" s="14" t="s">
        <v>709</v>
      </c>
      <c r="D14" s="14" t="s">
        <v>0</v>
      </c>
      <c r="E14" s="7">
        <v>53</v>
      </c>
      <c r="F14" s="8">
        <v>19.965</v>
      </c>
      <c r="G14" s="8">
        <f t="shared" si="0"/>
        <v>1058.145</v>
      </c>
    </row>
    <row r="15" spans="1:7" x14ac:dyDescent="0.25">
      <c r="A15" s="14">
        <v>14</v>
      </c>
      <c r="B15" s="12" t="s">
        <v>710</v>
      </c>
      <c r="C15" s="14" t="s">
        <v>711</v>
      </c>
      <c r="D15" s="14" t="s">
        <v>0</v>
      </c>
      <c r="E15" s="7">
        <v>289</v>
      </c>
      <c r="F15" s="8">
        <v>23.137084083044982</v>
      </c>
      <c r="G15" s="8">
        <f t="shared" si="0"/>
        <v>6686.6172999999999</v>
      </c>
    </row>
    <row r="16" spans="1:7" ht="30" x14ac:dyDescent="0.25">
      <c r="A16" s="14">
        <v>15</v>
      </c>
      <c r="B16" s="12" t="s">
        <v>1379</v>
      </c>
      <c r="C16" s="14" t="s">
        <v>1380</v>
      </c>
      <c r="D16" s="14" t="s">
        <v>0</v>
      </c>
      <c r="E16" s="7">
        <v>21</v>
      </c>
      <c r="F16" s="8">
        <v>25.208333333333332</v>
      </c>
      <c r="G16" s="8">
        <f t="shared" si="0"/>
        <v>529.375</v>
      </c>
    </row>
    <row r="17" spans="1:7" x14ac:dyDescent="0.25">
      <c r="A17" s="14">
        <v>16</v>
      </c>
      <c r="B17" s="12" t="s">
        <v>1381</v>
      </c>
      <c r="C17" s="14" t="s">
        <v>1382</v>
      </c>
      <c r="D17" s="14" t="s">
        <v>0</v>
      </c>
      <c r="E17" s="7">
        <v>62</v>
      </c>
      <c r="F17" s="8">
        <v>27.224999999999998</v>
      </c>
      <c r="G17" s="8">
        <f t="shared" si="0"/>
        <v>1687.9499999999998</v>
      </c>
    </row>
    <row r="18" spans="1:7" x14ac:dyDescent="0.25">
      <c r="A18" s="14">
        <v>17</v>
      </c>
      <c r="B18" s="12" t="s">
        <v>712</v>
      </c>
      <c r="C18" s="14" t="s">
        <v>713</v>
      </c>
      <c r="D18" s="14" t="s">
        <v>714</v>
      </c>
      <c r="E18" s="7">
        <v>1</v>
      </c>
      <c r="F18" s="8">
        <v>848.00430000000006</v>
      </c>
      <c r="G18" s="8">
        <f t="shared" si="0"/>
        <v>848.00430000000006</v>
      </c>
    </row>
    <row r="19" spans="1:7" x14ac:dyDescent="0.25">
      <c r="A19" s="14">
        <v>18</v>
      </c>
      <c r="B19" s="12" t="s">
        <v>715</v>
      </c>
      <c r="C19" s="14" t="s">
        <v>716</v>
      </c>
      <c r="D19" s="14" t="s">
        <v>0</v>
      </c>
      <c r="E19" s="7">
        <v>56</v>
      </c>
      <c r="F19" s="8">
        <v>40.329299999999996</v>
      </c>
      <c r="G19" s="8">
        <f t="shared" si="0"/>
        <v>2258.4407999999999</v>
      </c>
    </row>
    <row r="20" spans="1:7" x14ac:dyDescent="0.25">
      <c r="A20" s="14">
        <v>19</v>
      </c>
      <c r="B20" s="12" t="s">
        <v>717</v>
      </c>
      <c r="C20" s="14" t="s">
        <v>718</v>
      </c>
      <c r="D20" s="14" t="s">
        <v>495</v>
      </c>
      <c r="E20" s="7">
        <v>26</v>
      </c>
      <c r="F20" s="8">
        <v>314.59999999999997</v>
      </c>
      <c r="G20" s="8">
        <f t="shared" si="0"/>
        <v>8179.5999999999995</v>
      </c>
    </row>
    <row r="21" spans="1:7" x14ac:dyDescent="0.25">
      <c r="A21" s="14">
        <v>20</v>
      </c>
      <c r="B21" s="12" t="s">
        <v>719</v>
      </c>
      <c r="C21" s="14" t="s">
        <v>720</v>
      </c>
      <c r="D21" s="14" t="s">
        <v>0</v>
      </c>
      <c r="E21" s="7">
        <v>18</v>
      </c>
      <c r="F21" s="8">
        <v>28.233333333333331</v>
      </c>
      <c r="G21" s="8">
        <f t="shared" si="0"/>
        <v>508.19999999999993</v>
      </c>
    </row>
    <row r="22" spans="1:7" x14ac:dyDescent="0.25">
      <c r="A22" s="14">
        <v>21</v>
      </c>
      <c r="B22" s="12" t="s">
        <v>721</v>
      </c>
      <c r="C22" s="14" t="s">
        <v>722</v>
      </c>
      <c r="D22" s="14" t="s">
        <v>0</v>
      </c>
      <c r="E22" s="7">
        <v>13</v>
      </c>
      <c r="F22" s="8">
        <v>28.233023076923075</v>
      </c>
      <c r="G22" s="8">
        <f t="shared" si="0"/>
        <v>367.02929999999998</v>
      </c>
    </row>
    <row r="23" spans="1:7" x14ac:dyDescent="0.25">
      <c r="A23" s="14">
        <v>22</v>
      </c>
      <c r="B23" s="12" t="s">
        <v>696</v>
      </c>
      <c r="C23" s="14" t="s">
        <v>697</v>
      </c>
      <c r="D23" s="14" t="s">
        <v>0</v>
      </c>
      <c r="E23" s="7">
        <v>64</v>
      </c>
      <c r="F23" s="8">
        <v>10.664448437500001</v>
      </c>
      <c r="G23" s="8">
        <f>E23*F23</f>
        <v>682.52470000000005</v>
      </c>
    </row>
    <row r="24" spans="1:7" ht="30" x14ac:dyDescent="0.25">
      <c r="A24" s="14">
        <v>23</v>
      </c>
      <c r="B24" s="12" t="s">
        <v>1656</v>
      </c>
      <c r="C24" s="14" t="s">
        <v>1657</v>
      </c>
      <c r="D24" s="14" t="s">
        <v>97</v>
      </c>
      <c r="E24" s="7">
        <v>6000</v>
      </c>
      <c r="F24" s="8">
        <v>66.55</v>
      </c>
      <c r="G24" s="8">
        <f>E24*F24</f>
        <v>399300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1455</v>
      </c>
      <c r="C2" s="14" t="s">
        <v>1456</v>
      </c>
      <c r="D2" s="14" t="s">
        <v>0</v>
      </c>
      <c r="E2" s="7">
        <v>2.1720000000000002</v>
      </c>
      <c r="F2" s="8">
        <v>776.41666666666663</v>
      </c>
      <c r="G2" s="8">
        <f t="shared" ref="G2:G8" si="0">E2*F2</f>
        <v>1686.377</v>
      </c>
    </row>
    <row r="3" spans="1:7" x14ac:dyDescent="0.25">
      <c r="A3" s="14">
        <v>2</v>
      </c>
      <c r="B3" s="12" t="s">
        <v>1457</v>
      </c>
      <c r="C3" s="14" t="s">
        <v>1458</v>
      </c>
      <c r="D3" s="14" t="s">
        <v>97</v>
      </c>
      <c r="E3" s="7">
        <v>300</v>
      </c>
      <c r="F3" s="8">
        <v>35.291666666666664</v>
      </c>
      <c r="G3" s="8">
        <f t="shared" si="0"/>
        <v>10587.5</v>
      </c>
    </row>
    <row r="4" spans="1:7" x14ac:dyDescent="0.25">
      <c r="A4" s="14">
        <v>3</v>
      </c>
      <c r="B4" s="12" t="s">
        <v>1459</v>
      </c>
      <c r="C4" s="14" t="s">
        <v>1460</v>
      </c>
      <c r="D4" s="14" t="s">
        <v>0</v>
      </c>
      <c r="E4" s="7">
        <v>5.2480000000000002</v>
      </c>
      <c r="F4" s="8">
        <v>831.875</v>
      </c>
      <c r="G4" s="8">
        <f t="shared" si="0"/>
        <v>4365.68</v>
      </c>
    </row>
    <row r="5" spans="1:7" x14ac:dyDescent="0.25">
      <c r="A5" s="14">
        <v>4</v>
      </c>
      <c r="B5" s="12" t="s">
        <v>1409</v>
      </c>
      <c r="C5" s="14" t="s">
        <v>1410</v>
      </c>
      <c r="D5" s="14" t="s">
        <v>382</v>
      </c>
      <c r="E5" s="7">
        <v>90</v>
      </c>
      <c r="F5" s="8">
        <v>30.25</v>
      </c>
      <c r="G5" s="8">
        <f t="shared" si="0"/>
        <v>2722.5</v>
      </c>
    </row>
    <row r="6" spans="1:7" x14ac:dyDescent="0.25">
      <c r="A6" s="14">
        <v>5</v>
      </c>
      <c r="B6" s="12" t="s">
        <v>1413</v>
      </c>
      <c r="C6" s="14" t="s">
        <v>1414</v>
      </c>
      <c r="D6" s="14" t="s">
        <v>1415</v>
      </c>
      <c r="E6" s="7">
        <v>0.3</v>
      </c>
      <c r="F6" s="8">
        <v>10578.868666666667</v>
      </c>
      <c r="G6" s="8">
        <f t="shared" si="0"/>
        <v>3173.6606000000002</v>
      </c>
    </row>
    <row r="7" spans="1:7" x14ac:dyDescent="0.25">
      <c r="A7" s="14">
        <v>6</v>
      </c>
      <c r="B7" s="12" t="s">
        <v>1416</v>
      </c>
      <c r="C7" s="14" t="s">
        <v>1417</v>
      </c>
      <c r="D7" s="14" t="s">
        <v>714</v>
      </c>
      <c r="E7" s="7">
        <v>3</v>
      </c>
      <c r="F7" s="8">
        <v>279.30833333333334</v>
      </c>
      <c r="G7" s="8">
        <f t="shared" si="0"/>
        <v>837.92499999999995</v>
      </c>
    </row>
    <row r="8" spans="1:7" x14ac:dyDescent="0.25">
      <c r="A8" s="14">
        <v>7</v>
      </c>
      <c r="B8" s="12" t="s">
        <v>1418</v>
      </c>
      <c r="C8" s="14" t="s">
        <v>1419</v>
      </c>
      <c r="D8" s="14" t="s">
        <v>714</v>
      </c>
      <c r="E8" s="7">
        <v>4</v>
      </c>
      <c r="F8" s="8">
        <v>695.75</v>
      </c>
      <c r="G8" s="8">
        <f t="shared" si="0"/>
        <v>2783</v>
      </c>
    </row>
    <row r="9" spans="1:7" x14ac:dyDescent="0.25">
      <c r="A9" s="14">
        <v>8</v>
      </c>
      <c r="B9" s="12" t="s">
        <v>1420</v>
      </c>
      <c r="C9" s="14" t="s">
        <v>1421</v>
      </c>
      <c r="D9" s="14" t="s">
        <v>0</v>
      </c>
      <c r="E9" s="7">
        <v>244</v>
      </c>
      <c r="F9" s="8">
        <v>50.638500000000001</v>
      </c>
      <c r="G9" s="8">
        <f t="shared" ref="G9:G18" si="1">E9*F9</f>
        <v>12355.794</v>
      </c>
    </row>
    <row r="10" spans="1:7" ht="30" x14ac:dyDescent="0.25">
      <c r="A10" s="14">
        <v>9</v>
      </c>
      <c r="B10" s="12" t="s">
        <v>1422</v>
      </c>
      <c r="C10" s="14" t="s">
        <v>1423</v>
      </c>
      <c r="D10" s="14" t="s">
        <v>0</v>
      </c>
      <c r="E10" s="7">
        <v>61</v>
      </c>
      <c r="F10" s="8">
        <v>13.612499999999999</v>
      </c>
      <c r="G10" s="8">
        <f t="shared" si="1"/>
        <v>830.36249999999995</v>
      </c>
    </row>
    <row r="11" spans="1:7" x14ac:dyDescent="0.25">
      <c r="A11" s="14">
        <v>10</v>
      </c>
      <c r="B11" s="12" t="s">
        <v>1424</v>
      </c>
      <c r="C11" s="14" t="s">
        <v>1425</v>
      </c>
      <c r="D11" s="14" t="s">
        <v>551</v>
      </c>
      <c r="E11" s="7">
        <v>7.6719999999999997</v>
      </c>
      <c r="F11" s="8">
        <v>10506.826498957247</v>
      </c>
      <c r="G11" s="8">
        <f t="shared" si="1"/>
        <v>80608.372900000002</v>
      </c>
    </row>
    <row r="12" spans="1:7" x14ac:dyDescent="0.25">
      <c r="A12" s="14">
        <v>11</v>
      </c>
      <c r="B12" s="12" t="s">
        <v>725</v>
      </c>
      <c r="C12" s="14" t="s">
        <v>726</v>
      </c>
      <c r="D12" s="14" t="s">
        <v>727</v>
      </c>
      <c r="E12" s="7">
        <v>1.667</v>
      </c>
      <c r="F12" s="8">
        <v>13158.753629274144</v>
      </c>
      <c r="G12" s="8">
        <f t="shared" si="1"/>
        <v>21935.6423</v>
      </c>
    </row>
    <row r="13" spans="1:7" x14ac:dyDescent="0.25">
      <c r="A13" s="14">
        <v>12</v>
      </c>
      <c r="B13" s="12" t="s">
        <v>1479</v>
      </c>
      <c r="C13" s="14" t="s">
        <v>1480</v>
      </c>
      <c r="D13" s="14" t="s">
        <v>1436</v>
      </c>
      <c r="E13" s="7">
        <v>7</v>
      </c>
      <c r="F13" s="8">
        <v>430.59059999999999</v>
      </c>
      <c r="G13" s="8">
        <f t="shared" si="1"/>
        <v>3014.1342</v>
      </c>
    </row>
    <row r="14" spans="1:7" x14ac:dyDescent="0.25">
      <c r="A14" s="14">
        <v>13</v>
      </c>
      <c r="B14" s="12" t="s">
        <v>1434</v>
      </c>
      <c r="C14" s="14" t="s">
        <v>1435</v>
      </c>
      <c r="D14" s="14" t="s">
        <v>1436</v>
      </c>
      <c r="E14" s="7">
        <v>4</v>
      </c>
      <c r="F14" s="8">
        <v>1822.9345749999998</v>
      </c>
      <c r="G14" s="8">
        <f t="shared" si="1"/>
        <v>7291.7382999999991</v>
      </c>
    </row>
    <row r="15" spans="1:7" x14ac:dyDescent="0.25">
      <c r="A15" s="14">
        <v>14</v>
      </c>
      <c r="B15" s="12" t="s">
        <v>1483</v>
      </c>
      <c r="C15" s="14" t="s">
        <v>1484</v>
      </c>
      <c r="D15" s="14" t="s">
        <v>1436</v>
      </c>
      <c r="E15" s="7">
        <v>3</v>
      </c>
      <c r="F15" s="8">
        <v>1765.5876333333331</v>
      </c>
      <c r="G15" s="8">
        <f t="shared" si="1"/>
        <v>5296.7628999999997</v>
      </c>
    </row>
    <row r="16" spans="1:7" x14ac:dyDescent="0.25">
      <c r="A16" s="14">
        <v>15</v>
      </c>
      <c r="B16" s="12" t="s">
        <v>1485</v>
      </c>
      <c r="C16" s="14" t="s">
        <v>1486</v>
      </c>
      <c r="D16" s="14" t="s">
        <v>1436</v>
      </c>
      <c r="E16" s="7">
        <v>3</v>
      </c>
      <c r="F16" s="8">
        <v>1547.7916666666667</v>
      </c>
      <c r="G16" s="8">
        <f t="shared" si="1"/>
        <v>4643.375</v>
      </c>
    </row>
    <row r="17" spans="1:7" x14ac:dyDescent="0.25">
      <c r="A17" s="14">
        <v>16</v>
      </c>
      <c r="B17" s="12" t="s">
        <v>1439</v>
      </c>
      <c r="C17" s="14" t="s">
        <v>1440</v>
      </c>
      <c r="D17" s="14" t="s">
        <v>97</v>
      </c>
      <c r="E17" s="7">
        <v>500</v>
      </c>
      <c r="F17" s="8">
        <v>46.463999999999999</v>
      </c>
      <c r="G17" s="8">
        <f t="shared" si="1"/>
        <v>23232</v>
      </c>
    </row>
    <row r="18" spans="1:7" x14ac:dyDescent="0.25">
      <c r="A18" s="14">
        <v>17</v>
      </c>
      <c r="B18" s="12" t="s">
        <v>1437</v>
      </c>
      <c r="C18" s="14" t="s">
        <v>1438</v>
      </c>
      <c r="D18" s="14" t="s">
        <v>714</v>
      </c>
      <c r="E18" s="7">
        <v>1</v>
      </c>
      <c r="F18" s="8">
        <v>242</v>
      </c>
      <c r="G18" s="8">
        <f t="shared" si="1"/>
        <v>242</v>
      </c>
    </row>
  </sheetData>
  <sortState ref="B2:G20">
    <sortCondition ref="B2:B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3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1461</v>
      </c>
      <c r="C2" s="14" t="s">
        <v>1462</v>
      </c>
      <c r="D2" s="14" t="s">
        <v>0</v>
      </c>
      <c r="E2" s="7">
        <v>2</v>
      </c>
      <c r="F2" s="8">
        <v>26887.555199999999</v>
      </c>
      <c r="G2" s="8">
        <f>E2*F2</f>
        <v>53775.110399999998</v>
      </c>
    </row>
    <row r="3" spans="1:7" x14ac:dyDescent="0.25">
      <c r="A3" s="14">
        <v>2</v>
      </c>
      <c r="B3" s="12" t="s">
        <v>1411</v>
      </c>
      <c r="C3" s="14" t="s">
        <v>1412</v>
      </c>
      <c r="D3" s="14" t="s">
        <v>0</v>
      </c>
      <c r="E3" s="7">
        <v>1</v>
      </c>
      <c r="F3" s="8">
        <v>8331.5638999999992</v>
      </c>
      <c r="G3" s="8">
        <f>E3*F3</f>
        <v>8331.5638999999992</v>
      </c>
    </row>
    <row r="4" spans="1:7" ht="30" x14ac:dyDescent="0.25">
      <c r="A4" s="14">
        <v>3</v>
      </c>
      <c r="B4" s="12" t="s">
        <v>1698</v>
      </c>
      <c r="C4" s="14" t="s">
        <v>485</v>
      </c>
      <c r="D4" s="14" t="s">
        <v>97</v>
      </c>
      <c r="E4" s="7">
        <v>10.8</v>
      </c>
      <c r="F4" s="8">
        <v>89.963499999999996</v>
      </c>
      <c r="G4" s="8">
        <f>E4*F4</f>
        <v>971.60580000000004</v>
      </c>
    </row>
    <row r="5" spans="1:7" ht="30" x14ac:dyDescent="0.25">
      <c r="A5" s="14">
        <v>4</v>
      </c>
      <c r="B5" s="12" t="s">
        <v>1699</v>
      </c>
      <c r="C5" s="14" t="s">
        <v>486</v>
      </c>
      <c r="D5" s="14" t="s">
        <v>97</v>
      </c>
      <c r="E5" s="7">
        <v>9.5</v>
      </c>
      <c r="F5" s="8">
        <v>82.561484210526316</v>
      </c>
      <c r="G5" s="8">
        <f>E5*F5</f>
        <v>784.33410000000003</v>
      </c>
    </row>
    <row r="6" spans="1:7" x14ac:dyDescent="0.25">
      <c r="A6" s="14">
        <v>5</v>
      </c>
      <c r="B6" s="12" t="s">
        <v>487</v>
      </c>
      <c r="C6" s="14" t="s">
        <v>488</v>
      </c>
      <c r="D6" s="14" t="s">
        <v>0</v>
      </c>
      <c r="E6" s="7">
        <v>3</v>
      </c>
      <c r="F6" s="8">
        <v>176.95846666666665</v>
      </c>
      <c r="G6" s="8">
        <f t="shared" ref="G6:G38" si="0">E6*F6</f>
        <v>530.8753999999999</v>
      </c>
    </row>
    <row r="7" spans="1:7" x14ac:dyDescent="0.25">
      <c r="A7" s="14">
        <v>6</v>
      </c>
      <c r="B7" s="12" t="s">
        <v>489</v>
      </c>
      <c r="C7" s="14" t="s">
        <v>490</v>
      </c>
      <c r="D7" s="14" t="s">
        <v>0</v>
      </c>
      <c r="E7" s="7">
        <v>6</v>
      </c>
      <c r="F7" s="8">
        <v>802.23</v>
      </c>
      <c r="G7" s="8">
        <f t="shared" si="0"/>
        <v>4813.38</v>
      </c>
    </row>
    <row r="8" spans="1:7" x14ac:dyDescent="0.25">
      <c r="A8" s="14">
        <v>7</v>
      </c>
      <c r="B8" s="12" t="s">
        <v>491</v>
      </c>
      <c r="C8" s="14" t="s">
        <v>492</v>
      </c>
      <c r="D8" s="14" t="s">
        <v>0</v>
      </c>
      <c r="E8" s="7">
        <v>1</v>
      </c>
      <c r="F8" s="8">
        <v>7461.6706999999997</v>
      </c>
      <c r="G8" s="8">
        <f t="shared" si="0"/>
        <v>7461.6706999999997</v>
      </c>
    </row>
    <row r="9" spans="1:7" x14ac:dyDescent="0.25">
      <c r="A9" s="14">
        <v>8</v>
      </c>
      <c r="B9" s="12" t="s">
        <v>1463</v>
      </c>
      <c r="C9" s="14" t="s">
        <v>1464</v>
      </c>
      <c r="D9" s="14" t="s">
        <v>0</v>
      </c>
      <c r="E9" s="7">
        <v>1</v>
      </c>
      <c r="F9" s="8">
        <v>1885.5792999999999</v>
      </c>
      <c r="G9" s="8">
        <f t="shared" si="0"/>
        <v>1885.5792999999999</v>
      </c>
    </row>
    <row r="10" spans="1:7" x14ac:dyDescent="0.25">
      <c r="A10" s="14">
        <v>9</v>
      </c>
      <c r="B10" s="12" t="s">
        <v>1465</v>
      </c>
      <c r="C10" s="14" t="s">
        <v>1466</v>
      </c>
      <c r="D10" s="14" t="s">
        <v>0</v>
      </c>
      <c r="E10" s="7">
        <v>1</v>
      </c>
      <c r="F10" s="8">
        <v>3105.6585999999998</v>
      </c>
      <c r="G10" s="8">
        <f t="shared" si="0"/>
        <v>3105.6585999999998</v>
      </c>
    </row>
    <row r="11" spans="1:7" x14ac:dyDescent="0.25">
      <c r="A11" s="14">
        <v>10</v>
      </c>
      <c r="B11" s="12" t="s">
        <v>1467</v>
      </c>
      <c r="C11" s="14" t="s">
        <v>1468</v>
      </c>
      <c r="D11" s="14" t="s">
        <v>0</v>
      </c>
      <c r="E11" s="7">
        <v>4</v>
      </c>
      <c r="F11" s="8">
        <v>1963.2249999999999</v>
      </c>
      <c r="G11" s="8">
        <f t="shared" si="0"/>
        <v>7852.9</v>
      </c>
    </row>
    <row r="12" spans="1:7" x14ac:dyDescent="0.25">
      <c r="A12" s="14">
        <v>11</v>
      </c>
      <c r="B12" s="12" t="s">
        <v>493</v>
      </c>
      <c r="C12" s="14" t="s">
        <v>494</v>
      </c>
      <c r="D12" s="14" t="s">
        <v>495</v>
      </c>
      <c r="E12" s="7">
        <v>8</v>
      </c>
      <c r="F12" s="8">
        <v>88.230175000000003</v>
      </c>
      <c r="G12" s="8">
        <f t="shared" si="0"/>
        <v>705.84140000000002</v>
      </c>
    </row>
    <row r="13" spans="1:7" x14ac:dyDescent="0.25">
      <c r="A13" s="14">
        <v>12</v>
      </c>
      <c r="B13" s="12" t="s">
        <v>496</v>
      </c>
      <c r="C13" s="14" t="s">
        <v>497</v>
      </c>
      <c r="D13" s="14" t="s">
        <v>0</v>
      </c>
      <c r="E13" s="7">
        <v>1</v>
      </c>
      <c r="F13" s="8">
        <v>2204.8499000000002</v>
      </c>
      <c r="G13" s="8">
        <f t="shared" si="0"/>
        <v>2204.8499000000002</v>
      </c>
    </row>
    <row r="14" spans="1:7" x14ac:dyDescent="0.25">
      <c r="A14" s="14">
        <v>13</v>
      </c>
      <c r="B14" s="12" t="s">
        <v>1475</v>
      </c>
      <c r="C14" s="14" t="s">
        <v>1476</v>
      </c>
      <c r="D14" s="14" t="s">
        <v>0</v>
      </c>
      <c r="E14" s="7">
        <v>2</v>
      </c>
      <c r="F14" s="8">
        <v>1109.1646499999999</v>
      </c>
      <c r="G14" s="8">
        <f t="shared" si="0"/>
        <v>2218.3292999999999</v>
      </c>
    </row>
    <row r="15" spans="1:7" x14ac:dyDescent="0.25">
      <c r="A15" s="14">
        <v>14</v>
      </c>
      <c r="B15" s="12" t="s">
        <v>1477</v>
      </c>
      <c r="C15" s="14" t="s">
        <v>1478</v>
      </c>
      <c r="D15" s="14" t="s">
        <v>495</v>
      </c>
      <c r="E15" s="7">
        <v>60</v>
      </c>
      <c r="F15" s="8">
        <v>461.81666666666666</v>
      </c>
      <c r="G15" s="8">
        <f t="shared" si="0"/>
        <v>27709</v>
      </c>
    </row>
    <row r="16" spans="1:7" x14ac:dyDescent="0.25">
      <c r="A16" s="14">
        <v>15</v>
      </c>
      <c r="B16" s="12" t="s">
        <v>498</v>
      </c>
      <c r="C16" s="14" t="s">
        <v>499</v>
      </c>
      <c r="D16" s="14" t="s">
        <v>97</v>
      </c>
      <c r="E16" s="7">
        <v>4</v>
      </c>
      <c r="F16" s="8">
        <v>477.07274999999998</v>
      </c>
      <c r="G16" s="8">
        <f t="shared" si="0"/>
        <v>1908.2909999999999</v>
      </c>
    </row>
    <row r="17" spans="1:7" x14ac:dyDescent="0.25">
      <c r="A17" s="14">
        <v>16</v>
      </c>
      <c r="B17" s="12" t="s">
        <v>500</v>
      </c>
      <c r="C17" s="14" t="s">
        <v>501</v>
      </c>
      <c r="D17" s="14" t="s">
        <v>97</v>
      </c>
      <c r="E17" s="7">
        <v>4</v>
      </c>
      <c r="F17" s="8">
        <v>78.144824999999997</v>
      </c>
      <c r="G17" s="8">
        <f t="shared" si="0"/>
        <v>312.57929999999999</v>
      </c>
    </row>
    <row r="18" spans="1:7" x14ac:dyDescent="0.25">
      <c r="A18" s="14">
        <v>17</v>
      </c>
      <c r="B18" s="12" t="s">
        <v>502</v>
      </c>
      <c r="C18" s="14" t="s">
        <v>503</v>
      </c>
      <c r="D18" s="14" t="s">
        <v>495</v>
      </c>
      <c r="E18" s="7">
        <v>12</v>
      </c>
      <c r="F18" s="8">
        <v>67.568416666666664</v>
      </c>
      <c r="G18" s="8">
        <f t="shared" si="0"/>
        <v>810.82099999999991</v>
      </c>
    </row>
    <row r="19" spans="1:7" x14ac:dyDescent="0.25">
      <c r="A19" s="14">
        <v>18</v>
      </c>
      <c r="B19" s="12" t="s">
        <v>1441</v>
      </c>
      <c r="C19" s="14" t="s">
        <v>1442</v>
      </c>
      <c r="D19" s="14" t="s">
        <v>0</v>
      </c>
      <c r="E19" s="7">
        <v>1</v>
      </c>
      <c r="F19" s="8">
        <v>7434.3246999999992</v>
      </c>
      <c r="G19" s="8">
        <f t="shared" si="0"/>
        <v>7434.3246999999992</v>
      </c>
    </row>
    <row r="20" spans="1:7" x14ac:dyDescent="0.25">
      <c r="A20" s="14">
        <v>19</v>
      </c>
      <c r="B20" s="12" t="s">
        <v>504</v>
      </c>
      <c r="C20" s="14" t="s">
        <v>505</v>
      </c>
      <c r="D20" s="14" t="s">
        <v>0</v>
      </c>
      <c r="E20" s="7">
        <v>1</v>
      </c>
      <c r="F20" s="8">
        <v>5632.55</v>
      </c>
      <c r="G20" s="8">
        <f t="shared" si="0"/>
        <v>5632.55</v>
      </c>
    </row>
    <row r="21" spans="1:7" x14ac:dyDescent="0.25">
      <c r="A21" s="14">
        <v>20</v>
      </c>
      <c r="B21" s="12" t="s">
        <v>506</v>
      </c>
      <c r="C21" s="14" t="s">
        <v>507</v>
      </c>
      <c r="D21" s="14" t="s">
        <v>97</v>
      </c>
      <c r="E21" s="7">
        <v>750</v>
      </c>
      <c r="F21" s="8">
        <v>135.3183172</v>
      </c>
      <c r="G21" s="8">
        <f t="shared" si="0"/>
        <v>101488.73789999999</v>
      </c>
    </row>
    <row r="22" spans="1:7" x14ac:dyDescent="0.25">
      <c r="A22" s="14">
        <v>21</v>
      </c>
      <c r="B22" s="12" t="s">
        <v>508</v>
      </c>
      <c r="C22" s="14" t="s">
        <v>509</v>
      </c>
      <c r="D22" s="14" t="s">
        <v>97</v>
      </c>
      <c r="E22" s="7">
        <v>3.6</v>
      </c>
      <c r="F22" s="8">
        <v>226.45150000000001</v>
      </c>
      <c r="G22" s="8">
        <f t="shared" si="0"/>
        <v>815.22540000000004</v>
      </c>
    </row>
    <row r="23" spans="1:7" x14ac:dyDescent="0.25">
      <c r="A23" s="14">
        <v>22</v>
      </c>
      <c r="B23" s="12" t="s">
        <v>510</v>
      </c>
      <c r="C23" s="14" t="s">
        <v>511</v>
      </c>
      <c r="D23" s="14" t="s">
        <v>0</v>
      </c>
      <c r="E23" s="7">
        <v>6</v>
      </c>
      <c r="F23" s="8">
        <v>462.21999999999997</v>
      </c>
      <c r="G23" s="8">
        <f t="shared" si="0"/>
        <v>2773.3199999999997</v>
      </c>
    </row>
    <row r="24" spans="1:7" x14ac:dyDescent="0.25">
      <c r="A24" s="14">
        <v>23</v>
      </c>
      <c r="B24" s="12" t="s">
        <v>512</v>
      </c>
      <c r="C24" s="14" t="s">
        <v>513</v>
      </c>
      <c r="D24" s="14" t="s">
        <v>0</v>
      </c>
      <c r="E24" s="7">
        <v>2</v>
      </c>
      <c r="F24" s="8">
        <v>429.19304999999997</v>
      </c>
      <c r="G24" s="8">
        <f t="shared" si="0"/>
        <v>858.38609999999994</v>
      </c>
    </row>
    <row r="25" spans="1:7" x14ac:dyDescent="0.25">
      <c r="A25" s="14">
        <v>24</v>
      </c>
      <c r="B25" s="12" t="s">
        <v>514</v>
      </c>
      <c r="C25" s="14" t="s">
        <v>515</v>
      </c>
      <c r="D25" s="14" t="s">
        <v>97</v>
      </c>
      <c r="E25" s="7">
        <v>10.8</v>
      </c>
      <c r="F25" s="8">
        <v>245.31741666666667</v>
      </c>
      <c r="G25" s="8">
        <f t="shared" si="0"/>
        <v>2649.4281000000001</v>
      </c>
    </row>
    <row r="26" spans="1:7" x14ac:dyDescent="0.25">
      <c r="A26" s="14">
        <v>25</v>
      </c>
      <c r="B26" s="12" t="s">
        <v>516</v>
      </c>
      <c r="C26" s="14" t="s">
        <v>517</v>
      </c>
      <c r="D26" s="14" t="s">
        <v>0</v>
      </c>
      <c r="E26" s="7">
        <v>1</v>
      </c>
      <c r="F26" s="8">
        <v>734.31269999999995</v>
      </c>
      <c r="G26" s="8">
        <f t="shared" si="0"/>
        <v>734.31269999999995</v>
      </c>
    </row>
    <row r="27" spans="1:7" x14ac:dyDescent="0.25">
      <c r="A27" s="14">
        <v>26</v>
      </c>
      <c r="B27" s="12" t="s">
        <v>518</v>
      </c>
      <c r="C27" s="14" t="s">
        <v>519</v>
      </c>
      <c r="D27" s="14" t="s">
        <v>97</v>
      </c>
      <c r="E27" s="7">
        <v>1.8</v>
      </c>
      <c r="F27" s="8">
        <v>219.02344444444441</v>
      </c>
      <c r="G27" s="8">
        <f t="shared" si="0"/>
        <v>394.24219999999997</v>
      </c>
    </row>
    <row r="28" spans="1:7" x14ac:dyDescent="0.25">
      <c r="A28" s="14">
        <v>27</v>
      </c>
      <c r="B28" s="12" t="s">
        <v>520</v>
      </c>
      <c r="C28" s="14" t="s">
        <v>521</v>
      </c>
      <c r="D28" s="14" t="s">
        <v>97</v>
      </c>
      <c r="E28" s="7">
        <v>10.8</v>
      </c>
      <c r="F28" s="8">
        <v>225.87674999999996</v>
      </c>
      <c r="G28" s="8">
        <f t="shared" si="0"/>
        <v>2439.4688999999998</v>
      </c>
    </row>
    <row r="29" spans="1:7" ht="30" x14ac:dyDescent="0.25">
      <c r="A29" s="14">
        <v>28</v>
      </c>
      <c r="B29" s="12" t="s">
        <v>528</v>
      </c>
      <c r="C29" s="14" t="s">
        <v>529</v>
      </c>
      <c r="D29" s="14" t="s">
        <v>97</v>
      </c>
      <c r="E29" s="7">
        <v>3.8</v>
      </c>
      <c r="F29" s="8">
        <v>92.526789473684218</v>
      </c>
      <c r="G29" s="8">
        <f t="shared" si="0"/>
        <v>351.60180000000003</v>
      </c>
    </row>
    <row r="30" spans="1:7" x14ac:dyDescent="0.25">
      <c r="A30" s="14">
        <v>29</v>
      </c>
      <c r="B30" s="12" t="s">
        <v>522</v>
      </c>
      <c r="C30" s="14" t="s">
        <v>523</v>
      </c>
      <c r="D30" s="14" t="s">
        <v>97</v>
      </c>
      <c r="E30" s="7">
        <v>19.8</v>
      </c>
      <c r="F30" s="8">
        <v>116.89577777777777</v>
      </c>
      <c r="G30" s="8">
        <f t="shared" si="0"/>
        <v>2314.5364</v>
      </c>
    </row>
    <row r="31" spans="1:7" x14ac:dyDescent="0.25">
      <c r="A31" s="14">
        <v>30</v>
      </c>
      <c r="B31" s="12" t="s">
        <v>530</v>
      </c>
      <c r="C31" s="14" t="s">
        <v>531</v>
      </c>
      <c r="D31" s="14" t="s">
        <v>0</v>
      </c>
      <c r="E31" s="7">
        <v>1</v>
      </c>
      <c r="F31" s="8">
        <v>1617.5642999999998</v>
      </c>
      <c r="G31" s="8">
        <f t="shared" si="0"/>
        <v>1617.5642999999998</v>
      </c>
    </row>
    <row r="32" spans="1:7" x14ac:dyDescent="0.25">
      <c r="A32" s="14">
        <v>31</v>
      </c>
      <c r="B32" s="12" t="s">
        <v>524</v>
      </c>
      <c r="C32" s="14" t="s">
        <v>525</v>
      </c>
      <c r="D32" s="14" t="s">
        <v>0</v>
      </c>
      <c r="E32" s="7">
        <v>2</v>
      </c>
      <c r="F32" s="8">
        <v>217.79999999999998</v>
      </c>
      <c r="G32" s="8">
        <f t="shared" si="0"/>
        <v>435.59999999999997</v>
      </c>
    </row>
    <row r="33" spans="1:7" x14ac:dyDescent="0.25">
      <c r="A33" s="14">
        <v>32</v>
      </c>
      <c r="B33" s="12" t="s">
        <v>532</v>
      </c>
      <c r="C33" s="14" t="s">
        <v>533</v>
      </c>
      <c r="D33" s="14" t="s">
        <v>97</v>
      </c>
      <c r="E33" s="7">
        <v>25</v>
      </c>
      <c r="F33" s="8">
        <v>103.596328</v>
      </c>
      <c r="G33" s="8">
        <f t="shared" si="0"/>
        <v>2589.9081999999999</v>
      </c>
    </row>
    <row r="34" spans="1:7" x14ac:dyDescent="0.25">
      <c r="A34" s="14">
        <v>33</v>
      </c>
      <c r="B34" s="12" t="s">
        <v>526</v>
      </c>
      <c r="C34" s="14" t="s">
        <v>527</v>
      </c>
      <c r="D34" s="14" t="s">
        <v>97</v>
      </c>
      <c r="E34" s="7">
        <v>1.8</v>
      </c>
      <c r="F34" s="8">
        <v>116.2541111111111</v>
      </c>
      <c r="G34" s="8">
        <f t="shared" si="0"/>
        <v>209.25739999999999</v>
      </c>
    </row>
    <row r="35" spans="1:7" x14ac:dyDescent="0.25">
      <c r="A35" s="14">
        <v>34</v>
      </c>
      <c r="B35" s="12" t="s">
        <v>534</v>
      </c>
      <c r="C35" s="14" t="s">
        <v>535</v>
      </c>
      <c r="D35" s="14" t="s">
        <v>97</v>
      </c>
      <c r="E35" s="7">
        <v>30.4</v>
      </c>
      <c r="F35" s="8">
        <v>116.89555263157895</v>
      </c>
      <c r="G35" s="8">
        <f t="shared" si="0"/>
        <v>3553.6248000000001</v>
      </c>
    </row>
    <row r="36" spans="1:7" x14ac:dyDescent="0.25">
      <c r="A36" s="14">
        <v>35</v>
      </c>
      <c r="B36" s="12" t="s">
        <v>536</v>
      </c>
      <c r="C36" s="14" t="s">
        <v>537</v>
      </c>
      <c r="D36" s="14" t="s">
        <v>97</v>
      </c>
      <c r="E36" s="7">
        <v>36</v>
      </c>
      <c r="F36" s="8">
        <v>116.039</v>
      </c>
      <c r="G36" s="8">
        <f t="shared" si="0"/>
        <v>4177.4040000000005</v>
      </c>
    </row>
    <row r="37" spans="1:7" x14ac:dyDescent="0.25">
      <c r="A37" s="14">
        <v>36</v>
      </c>
      <c r="B37" s="12" t="s">
        <v>538</v>
      </c>
      <c r="C37" s="14" t="s">
        <v>539</v>
      </c>
      <c r="D37" s="14" t="s">
        <v>97</v>
      </c>
      <c r="E37" s="7">
        <v>1.8</v>
      </c>
      <c r="F37" s="8">
        <v>103.59616666666668</v>
      </c>
      <c r="G37" s="8">
        <f t="shared" si="0"/>
        <v>186.47310000000002</v>
      </c>
    </row>
    <row r="38" spans="1:7" x14ac:dyDescent="0.25">
      <c r="A38" s="14">
        <v>37</v>
      </c>
      <c r="B38" s="12" t="s">
        <v>540</v>
      </c>
      <c r="C38" s="14" t="s">
        <v>541</v>
      </c>
      <c r="D38" s="14" t="s">
        <v>97</v>
      </c>
      <c r="E38" s="7">
        <v>1.8</v>
      </c>
      <c r="F38" s="8">
        <v>106.72199999999998</v>
      </c>
      <c r="G38" s="8">
        <f t="shared" si="0"/>
        <v>192.09959999999998</v>
      </c>
    </row>
    <row r="81" spans="1:7" x14ac:dyDescent="0.25">
      <c r="A81" s="6"/>
      <c r="B81" s="12"/>
      <c r="C81" s="14"/>
      <c r="D81" s="14"/>
      <c r="E81" s="7"/>
      <c r="F81" s="8"/>
      <c r="G81" s="8"/>
    </row>
    <row r="83" spans="1:7" x14ac:dyDescent="0.25">
      <c r="A83" s="6"/>
      <c r="B83" s="12"/>
      <c r="C83" s="14"/>
      <c r="D83" s="14"/>
      <c r="E83" s="7"/>
      <c r="F83" s="8"/>
      <c r="G83" s="8"/>
    </row>
    <row r="98" spans="1:7" x14ac:dyDescent="0.25">
      <c r="A98" s="6"/>
      <c r="B98" s="12"/>
      <c r="C98" s="14"/>
      <c r="D98" s="14"/>
      <c r="E98" s="7"/>
      <c r="F98" s="8"/>
      <c r="G98" s="8"/>
    </row>
    <row r="99" spans="1:7" x14ac:dyDescent="0.25">
      <c r="A99" s="6"/>
      <c r="B99" s="12"/>
      <c r="C99" s="14"/>
      <c r="D99" s="14"/>
      <c r="E99" s="7"/>
      <c r="F99" s="8"/>
      <c r="G99" s="8"/>
    </row>
    <row r="100" spans="1:7" x14ac:dyDescent="0.25">
      <c r="A100" s="6"/>
      <c r="B100" s="12"/>
      <c r="C100" s="14"/>
      <c r="D100" s="14"/>
      <c r="E100" s="7"/>
      <c r="F100" s="8"/>
      <c r="G100" s="8"/>
    </row>
    <row r="101" spans="1:7" x14ac:dyDescent="0.25">
      <c r="A101" s="6"/>
      <c r="B101" s="12"/>
      <c r="C101" s="14"/>
      <c r="D101" s="14"/>
      <c r="E101" s="7"/>
      <c r="F101" s="8"/>
      <c r="G101" s="8"/>
    </row>
    <row r="102" spans="1:7" x14ac:dyDescent="0.25">
      <c r="A102" s="6"/>
      <c r="B102" s="12"/>
      <c r="C102" s="14"/>
      <c r="D102" s="14"/>
      <c r="E102" s="7"/>
      <c r="F102" s="8"/>
      <c r="G102" s="8"/>
    </row>
    <row r="103" spans="1:7" x14ac:dyDescent="0.25">
      <c r="A103" s="6"/>
      <c r="B103" s="12"/>
      <c r="C103" s="14"/>
      <c r="D103" s="14"/>
      <c r="E103" s="7"/>
      <c r="F103" s="8"/>
      <c r="G103" s="8"/>
    </row>
    <row r="104" spans="1:7" x14ac:dyDescent="0.25">
      <c r="A104" s="6"/>
      <c r="B104" s="12"/>
      <c r="C104" s="14"/>
      <c r="D104" s="14"/>
      <c r="E104" s="7"/>
      <c r="F104" s="8"/>
      <c r="G104" s="8"/>
    </row>
    <row r="105" spans="1:7" x14ac:dyDescent="0.25">
      <c r="A105" s="6"/>
      <c r="B105" s="12"/>
      <c r="C105" s="14"/>
      <c r="D105" s="14"/>
      <c r="E105" s="7"/>
      <c r="F105" s="8"/>
      <c r="G105" s="8"/>
    </row>
    <row r="106" spans="1:7" x14ac:dyDescent="0.25">
      <c r="A106" s="6"/>
      <c r="B106" s="12"/>
      <c r="C106" s="14"/>
      <c r="D106" s="14"/>
      <c r="E106" s="7"/>
      <c r="F106" s="8"/>
      <c r="G106" s="8"/>
    </row>
    <row r="141" spans="1:7" x14ac:dyDescent="0.25">
      <c r="A141" s="6"/>
      <c r="B141" s="12"/>
      <c r="C141" s="14"/>
      <c r="D141" s="14"/>
      <c r="E141" s="7"/>
      <c r="F141" s="8"/>
      <c r="G141" s="8"/>
    </row>
    <row r="142" spans="1:7" x14ac:dyDescent="0.25">
      <c r="A142" s="6"/>
      <c r="B142" s="12"/>
      <c r="C142" s="14"/>
      <c r="D142" s="14"/>
      <c r="E142" s="7"/>
      <c r="F142" s="8"/>
      <c r="G142" s="8"/>
    </row>
    <row r="143" spans="1:7" x14ac:dyDescent="0.25">
      <c r="A143" s="6"/>
      <c r="B143" s="12"/>
      <c r="C143" s="14"/>
      <c r="D143" s="14"/>
      <c r="E143" s="7"/>
      <c r="F143" s="8"/>
      <c r="G143" s="8"/>
    </row>
    <row r="144" spans="1:7" x14ac:dyDescent="0.25">
      <c r="A144" s="6"/>
      <c r="B144" s="12"/>
      <c r="C144" s="14"/>
      <c r="D144" s="14"/>
      <c r="E144" s="7"/>
      <c r="F144" s="8"/>
      <c r="G144" s="8"/>
    </row>
    <row r="145" spans="1:7" x14ac:dyDescent="0.25">
      <c r="A145" s="6"/>
      <c r="B145" s="12"/>
      <c r="C145" s="14"/>
      <c r="D145" s="14"/>
      <c r="E145" s="7"/>
      <c r="F145" s="8"/>
      <c r="G145" s="8"/>
    </row>
    <row r="146" spans="1:7" x14ac:dyDescent="0.25">
      <c r="A146" s="6"/>
      <c r="B146" s="12"/>
      <c r="C146" s="14"/>
      <c r="D146" s="14"/>
      <c r="E146" s="7"/>
      <c r="F146" s="8"/>
      <c r="G146" s="8"/>
    </row>
    <row r="147" spans="1:7" x14ac:dyDescent="0.25">
      <c r="A147" s="6"/>
      <c r="B147" s="12"/>
      <c r="C147" s="14"/>
      <c r="D147" s="14"/>
      <c r="E147" s="7"/>
      <c r="F147" s="8"/>
      <c r="G147" s="8"/>
    </row>
    <row r="148" spans="1:7" x14ac:dyDescent="0.25">
      <c r="A148" s="6"/>
      <c r="B148" s="12"/>
      <c r="C148" s="14"/>
      <c r="D148" s="14"/>
      <c r="E148" s="7"/>
      <c r="F148" s="8"/>
      <c r="G148" s="8"/>
    </row>
    <row r="149" spans="1:7" x14ac:dyDescent="0.25">
      <c r="A149" s="6"/>
      <c r="B149" s="12"/>
      <c r="C149" s="14"/>
      <c r="D149" s="14"/>
      <c r="E149" s="7"/>
      <c r="F149" s="8"/>
      <c r="G149" s="8"/>
    </row>
    <row r="150" spans="1:7" x14ac:dyDescent="0.25">
      <c r="A150" s="6"/>
      <c r="B150" s="12"/>
      <c r="C150" s="14"/>
      <c r="D150" s="14"/>
      <c r="E150" s="7"/>
      <c r="F150" s="8"/>
      <c r="G150" s="8"/>
    </row>
    <row r="151" spans="1:7" x14ac:dyDescent="0.25">
      <c r="A151" s="6"/>
      <c r="B151" s="12"/>
      <c r="C151" s="14"/>
      <c r="D151" s="14"/>
      <c r="E151" s="7"/>
      <c r="F151" s="8"/>
      <c r="G151" s="8"/>
    </row>
    <row r="152" spans="1:7" x14ac:dyDescent="0.25">
      <c r="A152" s="6"/>
      <c r="B152" s="12"/>
      <c r="C152" s="14"/>
      <c r="D152" s="14"/>
      <c r="E152" s="7"/>
      <c r="F152" s="8"/>
      <c r="G152" s="8"/>
    </row>
    <row r="153" spans="1:7" x14ac:dyDescent="0.25">
      <c r="A153" s="6"/>
      <c r="B153" s="12"/>
      <c r="C153" s="14"/>
      <c r="D153" s="14"/>
      <c r="E153" s="7"/>
      <c r="F153" s="8"/>
      <c r="G153" s="8"/>
    </row>
    <row r="154" spans="1:7" x14ac:dyDescent="0.25">
      <c r="A154" s="6"/>
      <c r="B154" s="12"/>
      <c r="C154" s="14"/>
      <c r="D154" s="14"/>
      <c r="E154" s="7"/>
      <c r="F154" s="8"/>
      <c r="G154" s="8"/>
    </row>
    <row r="155" spans="1:7" x14ac:dyDescent="0.25">
      <c r="A155" s="6"/>
      <c r="B155" s="12"/>
      <c r="C155" s="14"/>
      <c r="D155" s="14"/>
      <c r="E155" s="7"/>
      <c r="F155" s="8"/>
      <c r="G155" s="8"/>
    </row>
    <row r="156" spans="1:7" x14ac:dyDescent="0.25">
      <c r="A156" s="6"/>
      <c r="B156" s="12"/>
      <c r="C156" s="14"/>
      <c r="D156" s="14"/>
      <c r="E156" s="7"/>
      <c r="F156" s="8"/>
      <c r="G156" s="8"/>
    </row>
    <row r="157" spans="1:7" x14ac:dyDescent="0.25">
      <c r="A157" s="6"/>
      <c r="B157" s="12"/>
      <c r="C157" s="14"/>
      <c r="D157" s="14"/>
      <c r="E157" s="7"/>
      <c r="F157" s="8"/>
      <c r="G157" s="8"/>
    </row>
    <row r="158" spans="1:7" x14ac:dyDescent="0.25">
      <c r="A158" s="6"/>
      <c r="B158" s="12"/>
      <c r="C158" s="14"/>
      <c r="D158" s="14"/>
      <c r="E158" s="7"/>
      <c r="F158" s="8"/>
      <c r="G158" s="8"/>
    </row>
    <row r="159" spans="1:7" x14ac:dyDescent="0.25">
      <c r="A159" s="6"/>
      <c r="B159" s="12"/>
      <c r="C159" s="14"/>
      <c r="D159" s="14"/>
      <c r="E159" s="7"/>
      <c r="F159" s="8"/>
      <c r="G159" s="8"/>
    </row>
    <row r="160" spans="1:7" x14ac:dyDescent="0.25">
      <c r="A160" s="6"/>
      <c r="B160" s="12"/>
      <c r="C160" s="14"/>
      <c r="D160" s="14"/>
      <c r="E160" s="7"/>
      <c r="F160" s="8"/>
      <c r="G160" s="8"/>
    </row>
    <row r="161" spans="1:7" x14ac:dyDescent="0.25">
      <c r="A161" s="6"/>
      <c r="B161" s="12"/>
      <c r="C161" s="14"/>
      <c r="D161" s="14"/>
      <c r="E161" s="7"/>
      <c r="F161" s="8"/>
      <c r="G161" s="8"/>
    </row>
    <row r="162" spans="1:7" x14ac:dyDescent="0.25">
      <c r="A162" s="6"/>
      <c r="B162" s="12"/>
      <c r="C162" s="14"/>
      <c r="D162" s="14"/>
      <c r="E162" s="7"/>
      <c r="F162" s="8"/>
      <c r="G162" s="8"/>
    </row>
    <row r="163" spans="1:7" x14ac:dyDescent="0.25">
      <c r="A163" s="6"/>
      <c r="B163" s="12"/>
      <c r="C163" s="14"/>
      <c r="D163" s="14"/>
      <c r="E163" s="7"/>
      <c r="F163" s="8"/>
      <c r="G163" s="8"/>
    </row>
    <row r="164" spans="1:7" x14ac:dyDescent="0.25">
      <c r="A164" s="6"/>
      <c r="B164" s="12"/>
      <c r="C164" s="14"/>
      <c r="D164" s="14"/>
      <c r="E164" s="7"/>
      <c r="F164" s="8"/>
      <c r="G164" s="8"/>
    </row>
    <row r="165" spans="1:7" x14ac:dyDescent="0.25">
      <c r="A165" s="6"/>
      <c r="B165" s="12"/>
      <c r="C165" s="14"/>
      <c r="D165" s="14"/>
      <c r="E165" s="7"/>
      <c r="F165" s="8"/>
      <c r="G165" s="8"/>
    </row>
    <row r="166" spans="1:7" x14ac:dyDescent="0.25">
      <c r="A166" s="6"/>
      <c r="B166" s="12"/>
      <c r="C166" s="14"/>
      <c r="D166" s="14"/>
      <c r="E166" s="7"/>
      <c r="F166" s="8"/>
      <c r="G166" s="8"/>
    </row>
    <row r="167" spans="1:7" x14ac:dyDescent="0.25">
      <c r="A167" s="6"/>
      <c r="B167" s="12"/>
      <c r="C167" s="14"/>
      <c r="D167" s="14"/>
      <c r="E167" s="7"/>
      <c r="F167" s="8"/>
      <c r="G167" s="8"/>
    </row>
    <row r="168" spans="1:7" x14ac:dyDescent="0.25">
      <c r="A168" s="6"/>
      <c r="B168" s="12"/>
      <c r="C168" s="14"/>
      <c r="D168" s="14"/>
      <c r="E168" s="7"/>
      <c r="F168" s="8"/>
      <c r="G168" s="8"/>
    </row>
    <row r="169" spans="1:7" x14ac:dyDescent="0.25">
      <c r="A169" s="6"/>
      <c r="B169" s="12"/>
      <c r="C169" s="14"/>
      <c r="D169" s="14"/>
      <c r="E169" s="7"/>
      <c r="F169" s="8"/>
      <c r="G169" s="8"/>
    </row>
    <row r="170" spans="1:7" x14ac:dyDescent="0.25">
      <c r="A170" s="6"/>
      <c r="B170" s="12"/>
      <c r="C170" s="14"/>
      <c r="D170" s="14"/>
      <c r="E170" s="7"/>
      <c r="F170" s="8"/>
      <c r="G170" s="8"/>
    </row>
    <row r="171" spans="1:7" x14ac:dyDescent="0.25">
      <c r="A171" s="6"/>
      <c r="B171" s="12"/>
      <c r="C171" s="14"/>
      <c r="D171" s="14"/>
      <c r="E171" s="7"/>
      <c r="F171" s="8"/>
      <c r="G171" s="8"/>
    </row>
    <row r="172" spans="1:7" x14ac:dyDescent="0.25">
      <c r="A172" s="6"/>
      <c r="B172" s="12"/>
      <c r="C172" s="14"/>
      <c r="D172" s="14"/>
      <c r="E172" s="7"/>
      <c r="F172" s="8"/>
      <c r="G172" s="8"/>
    </row>
    <row r="173" spans="1:7" x14ac:dyDescent="0.25">
      <c r="A173" s="6"/>
      <c r="B173" s="12"/>
      <c r="C173" s="14"/>
      <c r="D173" s="14"/>
      <c r="E173" s="7"/>
      <c r="F173" s="8"/>
      <c r="G173" s="8"/>
    </row>
    <row r="174" spans="1:7" x14ac:dyDescent="0.25">
      <c r="A174" s="6"/>
      <c r="B174" s="12"/>
      <c r="C174" s="14"/>
      <c r="D174" s="14"/>
      <c r="E174" s="7"/>
      <c r="F174" s="8"/>
      <c r="G174" s="8"/>
    </row>
    <row r="175" spans="1:7" x14ac:dyDescent="0.25">
      <c r="A175" s="6"/>
      <c r="B175" s="12"/>
      <c r="C175" s="14"/>
      <c r="D175" s="14"/>
      <c r="E175" s="7"/>
      <c r="F175" s="8"/>
      <c r="G175" s="8"/>
    </row>
    <row r="176" spans="1:7" x14ac:dyDescent="0.25">
      <c r="A176" s="6"/>
      <c r="B176" s="12"/>
      <c r="C176" s="14"/>
      <c r="D176" s="14"/>
      <c r="E176" s="7"/>
      <c r="F176" s="8"/>
      <c r="G176" s="8"/>
    </row>
    <row r="177" spans="1:7" x14ac:dyDescent="0.25">
      <c r="A177" s="6"/>
      <c r="B177" s="12"/>
      <c r="C177" s="14"/>
      <c r="D177" s="14"/>
      <c r="E177" s="7"/>
      <c r="F177" s="8"/>
      <c r="G177" s="8"/>
    </row>
    <row r="178" spans="1:7" x14ac:dyDescent="0.25">
      <c r="A178" s="6"/>
      <c r="B178" s="12"/>
      <c r="C178" s="14"/>
      <c r="D178" s="14"/>
      <c r="E178" s="7"/>
      <c r="F178" s="8"/>
      <c r="G178" s="8"/>
    </row>
    <row r="179" spans="1:7" x14ac:dyDescent="0.25">
      <c r="A179" s="6"/>
      <c r="B179" s="12"/>
      <c r="C179" s="14"/>
      <c r="D179" s="14"/>
      <c r="E179" s="7"/>
      <c r="F179" s="8"/>
      <c r="G179" s="8"/>
    </row>
    <row r="180" spans="1:7" x14ac:dyDescent="0.25">
      <c r="A180" s="6"/>
      <c r="B180" s="12"/>
      <c r="C180" s="14"/>
      <c r="D180" s="14"/>
      <c r="E180" s="7"/>
      <c r="F180" s="8"/>
      <c r="G180" s="8"/>
    </row>
    <row r="181" spans="1:7" x14ac:dyDescent="0.25">
      <c r="A181" s="6"/>
      <c r="B181" s="12"/>
      <c r="C181" s="14"/>
      <c r="D181" s="14"/>
      <c r="E181" s="7"/>
      <c r="F181" s="8"/>
      <c r="G181" s="8"/>
    </row>
    <row r="182" spans="1:7" x14ac:dyDescent="0.25">
      <c r="A182" s="6"/>
      <c r="B182" s="12"/>
      <c r="C182" s="14"/>
      <c r="D182" s="14"/>
      <c r="E182" s="7"/>
      <c r="F182" s="8"/>
      <c r="G182" s="8"/>
    </row>
    <row r="185" spans="1:7" x14ac:dyDescent="0.25">
      <c r="A185" s="6"/>
      <c r="B185" s="12"/>
      <c r="C185" s="14"/>
      <c r="D185" s="14"/>
      <c r="E185" s="7"/>
      <c r="F185" s="8"/>
      <c r="G185" s="8"/>
    </row>
    <row r="186" spans="1:7" x14ac:dyDescent="0.25">
      <c r="A186" s="6"/>
      <c r="B186" s="12"/>
      <c r="C186" s="14"/>
      <c r="D186" s="14"/>
      <c r="E186" s="7"/>
      <c r="F186" s="8"/>
      <c r="G186" s="8"/>
    </row>
    <row r="187" spans="1:7" x14ac:dyDescent="0.25">
      <c r="A187" s="6"/>
      <c r="B187" s="12"/>
      <c r="C187" s="14"/>
      <c r="D187" s="14"/>
      <c r="E187" s="7"/>
      <c r="F187" s="8"/>
      <c r="G187" s="8"/>
    </row>
    <row r="188" spans="1:7" x14ac:dyDescent="0.25">
      <c r="A188" s="6"/>
      <c r="B188" s="12"/>
      <c r="C188" s="14"/>
      <c r="D188" s="14"/>
      <c r="E188" s="7"/>
      <c r="F188" s="8"/>
      <c r="G188" s="8"/>
    </row>
    <row r="189" spans="1:7" x14ac:dyDescent="0.25">
      <c r="A189" s="6"/>
      <c r="B189" s="12"/>
      <c r="C189" s="14"/>
      <c r="D189" s="14"/>
      <c r="E189" s="7"/>
      <c r="F189" s="8"/>
      <c r="G189" s="8"/>
    </row>
    <row r="190" spans="1:7" x14ac:dyDescent="0.25">
      <c r="A190" s="6"/>
      <c r="B190" s="12"/>
      <c r="C190" s="14"/>
      <c r="D190" s="14"/>
      <c r="E190" s="7"/>
      <c r="F190" s="8"/>
      <c r="G190" s="8"/>
    </row>
    <row r="191" spans="1:7" x14ac:dyDescent="0.25">
      <c r="A191" s="6"/>
      <c r="B191" s="12"/>
      <c r="C191" s="14"/>
      <c r="D191" s="14"/>
      <c r="E191" s="7"/>
      <c r="F191" s="8"/>
      <c r="G191" s="8"/>
    </row>
    <row r="192" spans="1:7" x14ac:dyDescent="0.25">
      <c r="A192" s="6"/>
      <c r="B192" s="12"/>
      <c r="C192" s="14"/>
      <c r="D192" s="14"/>
      <c r="E192" s="7"/>
      <c r="F192" s="8"/>
      <c r="G192" s="8"/>
    </row>
    <row r="193" spans="1:7" x14ac:dyDescent="0.25">
      <c r="A193" s="6"/>
      <c r="B193" s="12"/>
      <c r="C193" s="14"/>
      <c r="D193" s="14"/>
      <c r="E193" s="7"/>
      <c r="F193" s="8"/>
      <c r="G193" s="8"/>
    </row>
    <row r="194" spans="1:7" x14ac:dyDescent="0.25">
      <c r="A194" s="6"/>
      <c r="B194" s="12"/>
      <c r="C194" s="14"/>
      <c r="D194" s="14"/>
      <c r="E194" s="7"/>
      <c r="F194" s="8"/>
      <c r="G194" s="8"/>
    </row>
    <row r="239" spans="1:7" x14ac:dyDescent="0.25">
      <c r="A239" s="6"/>
      <c r="B239" s="12"/>
      <c r="C239" s="14"/>
      <c r="D239" s="14"/>
      <c r="E239" s="7"/>
      <c r="F239" s="8"/>
      <c r="G239" s="8"/>
    </row>
    <row r="240" spans="1:7" x14ac:dyDescent="0.25">
      <c r="A240" s="6"/>
      <c r="B240" s="12"/>
      <c r="C240" s="14"/>
      <c r="D240" s="14"/>
      <c r="E240" s="7"/>
      <c r="F240" s="8"/>
      <c r="G240" s="8"/>
    </row>
    <row r="241" spans="1:7" x14ac:dyDescent="0.25">
      <c r="A241" s="6"/>
      <c r="B241" s="12"/>
      <c r="C241" s="14"/>
      <c r="D241" s="14"/>
      <c r="E241" s="7"/>
      <c r="F241" s="8"/>
      <c r="G241" s="8"/>
    </row>
    <row r="242" spans="1:7" x14ac:dyDescent="0.25">
      <c r="A242" s="6"/>
      <c r="B242" s="12"/>
      <c r="C242" s="14"/>
      <c r="D242" s="14"/>
      <c r="E242" s="7"/>
      <c r="F242" s="8"/>
      <c r="G242" s="8"/>
    </row>
    <row r="243" spans="1:7" x14ac:dyDescent="0.25">
      <c r="A243" s="6"/>
      <c r="B243" s="12"/>
      <c r="C243" s="14"/>
      <c r="D243" s="14"/>
      <c r="E243" s="7"/>
      <c r="F243" s="8"/>
      <c r="G243" s="8"/>
    </row>
    <row r="244" spans="1:7" x14ac:dyDescent="0.25">
      <c r="A244" s="6"/>
      <c r="B244" s="12"/>
      <c r="C244" s="14"/>
      <c r="D244" s="14"/>
      <c r="E244" s="7"/>
      <c r="F244" s="8"/>
      <c r="G244" s="8"/>
    </row>
    <row r="245" spans="1:7" x14ac:dyDescent="0.25">
      <c r="A245" s="6"/>
      <c r="B245" s="12"/>
      <c r="C245" s="14"/>
      <c r="D245" s="14"/>
      <c r="E245" s="7"/>
      <c r="F245" s="8"/>
      <c r="G245" s="8"/>
    </row>
    <row r="246" spans="1:7" x14ac:dyDescent="0.25">
      <c r="A246" s="6"/>
      <c r="B246" s="12"/>
      <c r="C246" s="14"/>
      <c r="D246" s="14"/>
      <c r="E246" s="7"/>
      <c r="F246" s="8"/>
      <c r="G246" s="8"/>
    </row>
    <row r="247" spans="1:7" x14ac:dyDescent="0.25">
      <c r="A247" s="6"/>
      <c r="B247" s="12"/>
      <c r="C247" s="14"/>
      <c r="D247" s="14"/>
      <c r="E247" s="7"/>
      <c r="F247" s="8"/>
      <c r="G247" s="8"/>
    </row>
    <row r="248" spans="1:7" x14ac:dyDescent="0.25">
      <c r="A248" s="6"/>
      <c r="B248" s="12"/>
      <c r="C248" s="14"/>
      <c r="D248" s="14"/>
      <c r="E248" s="7"/>
      <c r="F248" s="8"/>
      <c r="G248" s="8"/>
    </row>
    <row r="264" spans="1:7" x14ac:dyDescent="0.25">
      <c r="A264" s="6"/>
      <c r="B264" s="12"/>
      <c r="C264" s="14"/>
      <c r="D264" s="14"/>
      <c r="E264" s="7"/>
      <c r="F264" s="8"/>
      <c r="G264" s="8"/>
    </row>
    <row r="265" spans="1:7" x14ac:dyDescent="0.25">
      <c r="A265" s="6"/>
      <c r="B265" s="12"/>
      <c r="C265" s="14"/>
      <c r="D265" s="14"/>
      <c r="E265" s="7"/>
      <c r="F265" s="8"/>
      <c r="G265" s="8"/>
    </row>
    <row r="266" spans="1:7" x14ac:dyDescent="0.25">
      <c r="A266" s="6"/>
      <c r="B266" s="12"/>
      <c r="C266" s="14"/>
      <c r="D266" s="14"/>
      <c r="E266" s="7"/>
      <c r="F266" s="8"/>
      <c r="G266" s="8"/>
    </row>
    <row r="267" spans="1:7" x14ac:dyDescent="0.25">
      <c r="A267" s="6"/>
      <c r="B267" s="12"/>
      <c r="C267" s="14"/>
      <c r="D267" s="14"/>
      <c r="E267" s="7"/>
      <c r="F267" s="8"/>
      <c r="G267" s="8"/>
    </row>
    <row r="268" spans="1:7" x14ac:dyDescent="0.25">
      <c r="A268" s="6"/>
      <c r="B268" s="12"/>
      <c r="C268" s="14"/>
      <c r="D268" s="14"/>
      <c r="E268" s="7"/>
      <c r="F268" s="8"/>
      <c r="G268" s="8"/>
    </row>
    <row r="269" spans="1:7" x14ac:dyDescent="0.25">
      <c r="A269" s="6"/>
      <c r="B269" s="12"/>
      <c r="C269" s="14"/>
      <c r="D269" s="14"/>
      <c r="E269" s="7"/>
      <c r="F269" s="8"/>
      <c r="G269" s="8"/>
    </row>
    <row r="270" spans="1:7" x14ac:dyDescent="0.25">
      <c r="A270" s="6"/>
      <c r="B270" s="12"/>
      <c r="C270" s="14"/>
      <c r="D270" s="14"/>
      <c r="E270" s="7"/>
      <c r="F270" s="8"/>
      <c r="G270" s="8"/>
    </row>
    <row r="271" spans="1:7" x14ac:dyDescent="0.25">
      <c r="A271" s="6"/>
      <c r="B271" s="12"/>
      <c r="C271" s="14"/>
      <c r="D271" s="14"/>
      <c r="E271" s="7"/>
      <c r="F271" s="8"/>
      <c r="G271" s="8"/>
    </row>
    <row r="272" spans="1:7" x14ac:dyDescent="0.25">
      <c r="A272" s="6"/>
      <c r="B272" s="12"/>
      <c r="C272" s="14"/>
      <c r="D272" s="14"/>
      <c r="E272" s="7"/>
      <c r="F272" s="8"/>
      <c r="G272" s="8"/>
    </row>
    <row r="273" spans="1:7" x14ac:dyDescent="0.25">
      <c r="A273" s="6"/>
      <c r="B273" s="12"/>
      <c r="C273" s="14"/>
      <c r="D273" s="14"/>
      <c r="E273" s="7"/>
      <c r="F273" s="8"/>
      <c r="G273" s="8"/>
    </row>
    <row r="274" spans="1:7" x14ac:dyDescent="0.25">
      <c r="A274" s="6"/>
      <c r="B274" s="12"/>
      <c r="C274" s="14"/>
      <c r="D274" s="14"/>
      <c r="E274" s="7"/>
      <c r="F274" s="8"/>
      <c r="G274" s="8"/>
    </row>
    <row r="282" spans="1:7" x14ac:dyDescent="0.25">
      <c r="A282" s="6"/>
      <c r="B282" s="12"/>
      <c r="C282" s="14"/>
      <c r="D282" s="14"/>
      <c r="E282" s="7"/>
      <c r="F282" s="8"/>
      <c r="G282" s="8"/>
    </row>
    <row r="283" spans="1:7" x14ac:dyDescent="0.25">
      <c r="A283" s="6"/>
      <c r="B283" s="12"/>
      <c r="C283" s="14"/>
      <c r="D283" s="14"/>
      <c r="E283" s="7"/>
      <c r="F283" s="8"/>
      <c r="G283" s="8"/>
    </row>
    <row r="284" spans="1:7" x14ac:dyDescent="0.25">
      <c r="A284" s="6"/>
      <c r="B284" s="12"/>
      <c r="C284" s="14"/>
      <c r="D284" s="14"/>
      <c r="E284" s="7"/>
      <c r="F284" s="8"/>
      <c r="G284" s="8"/>
    </row>
    <row r="285" spans="1:7" x14ac:dyDescent="0.25">
      <c r="A285" s="6"/>
      <c r="B285" s="12"/>
      <c r="C285" s="14"/>
      <c r="D285" s="14"/>
      <c r="E285" s="7"/>
      <c r="F285" s="8"/>
      <c r="G285" s="8"/>
    </row>
    <row r="286" spans="1:7" x14ac:dyDescent="0.25">
      <c r="A286" s="6"/>
      <c r="B286" s="12"/>
      <c r="C286" s="14"/>
      <c r="D286" s="14"/>
      <c r="E286" s="7"/>
      <c r="F286" s="8"/>
      <c r="G286" s="8"/>
    </row>
    <row r="287" spans="1:7" x14ac:dyDescent="0.25">
      <c r="A287" s="6"/>
      <c r="B287" s="12"/>
      <c r="C287" s="14"/>
      <c r="D287" s="14"/>
      <c r="E287" s="7"/>
      <c r="F287" s="8"/>
      <c r="G287" s="8"/>
    </row>
    <row r="288" spans="1:7" x14ac:dyDescent="0.25">
      <c r="A288" s="6"/>
      <c r="B288" s="12"/>
      <c r="C288" s="14"/>
      <c r="D288" s="14"/>
      <c r="E288" s="7"/>
      <c r="F288" s="8"/>
      <c r="G288" s="8"/>
    </row>
    <row r="289" spans="1:7" x14ac:dyDescent="0.25">
      <c r="A289" s="6"/>
      <c r="B289" s="12"/>
      <c r="C289" s="14"/>
      <c r="D289" s="14"/>
      <c r="E289" s="7"/>
      <c r="F289" s="8"/>
      <c r="G289" s="8"/>
    </row>
    <row r="290" spans="1:7" x14ac:dyDescent="0.25">
      <c r="A290" s="6"/>
      <c r="B290" s="12"/>
      <c r="C290" s="14"/>
      <c r="D290" s="14"/>
      <c r="E290" s="7"/>
      <c r="F290" s="8"/>
      <c r="G290" s="8"/>
    </row>
    <row r="303" spans="1:7" x14ac:dyDescent="0.25">
      <c r="A303" s="6"/>
      <c r="B303" s="12"/>
      <c r="C303" s="14"/>
      <c r="D303" s="14"/>
      <c r="E303" s="7"/>
      <c r="F303" s="8"/>
      <c r="G303" s="8"/>
    </row>
    <row r="304" spans="1:7" x14ac:dyDescent="0.25">
      <c r="A304" s="6"/>
      <c r="B304" s="12"/>
      <c r="C304" s="14"/>
      <c r="D304" s="14"/>
      <c r="E304" s="7"/>
      <c r="F304" s="8"/>
      <c r="G304" s="8"/>
    </row>
    <row r="305" spans="1:7" x14ac:dyDescent="0.25">
      <c r="A305" s="6"/>
      <c r="B305" s="12"/>
      <c r="C305" s="14"/>
      <c r="D305" s="14"/>
      <c r="E305" s="7"/>
      <c r="F305" s="8"/>
      <c r="G305" s="8"/>
    </row>
    <row r="306" spans="1:7" x14ac:dyDescent="0.25">
      <c r="A306" s="6"/>
      <c r="B306" s="12"/>
      <c r="C306" s="14"/>
      <c r="D306" s="14"/>
      <c r="E306" s="7"/>
      <c r="F306" s="8"/>
      <c r="G306" s="8"/>
    </row>
    <row r="307" spans="1:7" x14ac:dyDescent="0.25">
      <c r="A307" s="6"/>
      <c r="B307" s="12"/>
      <c r="C307" s="14"/>
      <c r="D307" s="14"/>
      <c r="E307" s="7"/>
      <c r="F307" s="8"/>
      <c r="G307" s="8"/>
    </row>
    <row r="308" spans="1:7" x14ac:dyDescent="0.25">
      <c r="A308" s="6"/>
      <c r="B308" s="12"/>
      <c r="C308" s="14"/>
      <c r="D308" s="14"/>
      <c r="E308" s="7"/>
      <c r="F308" s="8"/>
      <c r="G308" s="8"/>
    </row>
    <row r="309" spans="1:7" x14ac:dyDescent="0.25">
      <c r="A309" s="6"/>
      <c r="B309" s="12"/>
      <c r="C309" s="14"/>
      <c r="D309" s="14"/>
      <c r="E309" s="7"/>
      <c r="F309" s="8"/>
      <c r="G309" s="8"/>
    </row>
    <row r="310" spans="1:7" x14ac:dyDescent="0.25">
      <c r="A310" s="6"/>
      <c r="B310" s="12"/>
      <c r="C310" s="14"/>
      <c r="D310" s="14"/>
      <c r="E310" s="7"/>
      <c r="F310" s="8"/>
      <c r="G310" s="8"/>
    </row>
    <row r="311" spans="1:7" x14ac:dyDescent="0.25">
      <c r="A311" s="6"/>
      <c r="B311" s="12"/>
      <c r="C311" s="14"/>
      <c r="D311" s="14"/>
      <c r="E311" s="7"/>
      <c r="F311" s="8"/>
      <c r="G311" s="8"/>
    </row>
    <row r="312" spans="1:7" x14ac:dyDescent="0.25">
      <c r="A312" s="6"/>
      <c r="B312" s="12"/>
      <c r="C312" s="14"/>
      <c r="D312" s="14"/>
      <c r="E312" s="7"/>
      <c r="F312" s="8"/>
      <c r="G312" s="8"/>
    </row>
    <row r="313" spans="1:7" x14ac:dyDescent="0.25">
      <c r="A313" s="6"/>
      <c r="B313" s="12"/>
      <c r="C313" s="14"/>
      <c r="D313" s="14"/>
      <c r="E313" s="7"/>
      <c r="F313" s="8"/>
      <c r="G313" s="8"/>
    </row>
    <row r="314" spans="1:7" x14ac:dyDescent="0.25">
      <c r="A314" s="6"/>
      <c r="B314" s="12"/>
      <c r="C314" s="14"/>
      <c r="D314" s="14"/>
      <c r="E314" s="7"/>
      <c r="F314" s="8"/>
      <c r="G314" s="8"/>
    </row>
    <row r="315" spans="1:7" x14ac:dyDescent="0.25">
      <c r="A315" s="6"/>
      <c r="B315" s="12"/>
      <c r="C315" s="14"/>
      <c r="D315" s="14"/>
      <c r="E315" s="7"/>
      <c r="F315" s="8"/>
      <c r="G315" s="8"/>
    </row>
    <row r="316" spans="1:7" x14ac:dyDescent="0.25">
      <c r="A316" s="6"/>
      <c r="B316" s="12"/>
      <c r="C316" s="14"/>
      <c r="D316" s="14"/>
      <c r="E316" s="7"/>
      <c r="F316" s="8"/>
      <c r="G316" s="8"/>
    </row>
    <row r="317" spans="1:7" x14ac:dyDescent="0.25">
      <c r="A317" s="6"/>
      <c r="B317" s="12"/>
      <c r="C317" s="14"/>
      <c r="D317" s="14"/>
      <c r="E317" s="7"/>
      <c r="F317" s="8"/>
      <c r="G317" s="8"/>
    </row>
    <row r="318" spans="1:7" x14ac:dyDescent="0.25">
      <c r="A318" s="6"/>
      <c r="B318" s="12"/>
      <c r="C318" s="14"/>
      <c r="D318" s="14"/>
      <c r="E318" s="7"/>
      <c r="F318" s="8"/>
      <c r="G318" s="8"/>
    </row>
    <row r="324" spans="1:7" x14ac:dyDescent="0.25">
      <c r="A324" s="6"/>
      <c r="B324" s="12"/>
      <c r="C324" s="14"/>
      <c r="D324" s="14"/>
      <c r="E324" s="7"/>
      <c r="F324" s="8"/>
      <c r="G324" s="8"/>
    </row>
    <row r="325" spans="1:7" x14ac:dyDescent="0.25">
      <c r="A325" s="6"/>
      <c r="B325" s="12"/>
      <c r="C325" s="14"/>
      <c r="D325" s="14"/>
      <c r="E325" s="7"/>
      <c r="F325" s="8"/>
      <c r="G325" s="8"/>
    </row>
    <row r="326" spans="1:7" x14ac:dyDescent="0.25">
      <c r="A326" s="6"/>
      <c r="B326" s="12"/>
      <c r="C326" s="14"/>
      <c r="D326" s="14"/>
      <c r="E326" s="7"/>
      <c r="F326" s="8"/>
      <c r="G326" s="8"/>
    </row>
    <row r="327" spans="1:7" x14ac:dyDescent="0.25">
      <c r="A327" s="6"/>
      <c r="B327" s="12"/>
      <c r="C327" s="14"/>
      <c r="D327" s="14"/>
      <c r="E327" s="7"/>
      <c r="F327" s="8"/>
      <c r="G327" s="8"/>
    </row>
    <row r="328" spans="1:7" x14ac:dyDescent="0.25">
      <c r="A328" s="6"/>
      <c r="B328" s="12"/>
      <c r="C328" s="14"/>
      <c r="D328" s="14"/>
      <c r="E328" s="7"/>
      <c r="F328" s="8"/>
      <c r="G328" s="8"/>
    </row>
    <row r="329" spans="1:7" x14ac:dyDescent="0.25">
      <c r="A329" s="6"/>
      <c r="B329" s="12"/>
      <c r="C329" s="14"/>
      <c r="D329" s="14"/>
      <c r="E329" s="7"/>
      <c r="F329" s="8"/>
      <c r="G329" s="8"/>
    </row>
    <row r="330" spans="1:7" x14ac:dyDescent="0.25">
      <c r="A330" s="6"/>
      <c r="B330" s="12"/>
      <c r="C330" s="14"/>
      <c r="D330" s="14"/>
      <c r="E330" s="7"/>
      <c r="F330" s="8"/>
      <c r="G330" s="8"/>
    </row>
    <row r="331" spans="1:7" x14ac:dyDescent="0.25">
      <c r="A331" s="6"/>
      <c r="B331" s="12"/>
      <c r="C331" s="14"/>
      <c r="D331" s="14"/>
      <c r="E331" s="7"/>
      <c r="F331" s="8"/>
      <c r="G331" s="8"/>
    </row>
    <row r="332" spans="1:7" x14ac:dyDescent="0.25">
      <c r="A332" s="6"/>
      <c r="B332" s="12"/>
      <c r="C332" s="14"/>
      <c r="D332" s="14"/>
      <c r="E332" s="7"/>
      <c r="F332" s="8"/>
      <c r="G332" s="8"/>
    </row>
    <row r="333" spans="1:7" x14ac:dyDescent="0.25">
      <c r="A333" s="6"/>
      <c r="B333" s="12"/>
      <c r="C333" s="14"/>
      <c r="D333" s="14"/>
      <c r="E333" s="7"/>
      <c r="F333" s="8"/>
      <c r="G333" s="8"/>
    </row>
    <row r="334" spans="1:7" x14ac:dyDescent="0.25">
      <c r="A334" s="6"/>
      <c r="B334" s="12"/>
      <c r="C334" s="14"/>
      <c r="D334" s="14"/>
      <c r="E334" s="7"/>
      <c r="F334" s="8"/>
      <c r="G334" s="8"/>
    </row>
    <row r="335" spans="1:7" x14ac:dyDescent="0.25">
      <c r="A335" s="6"/>
      <c r="B335" s="12"/>
      <c r="C335" s="14"/>
      <c r="D335" s="14"/>
      <c r="E335" s="7"/>
      <c r="F335" s="8"/>
      <c r="G335" s="8"/>
    </row>
    <row r="336" spans="1:7" x14ac:dyDescent="0.25">
      <c r="A336" s="6"/>
      <c r="B336" s="12"/>
      <c r="C336" s="14"/>
      <c r="D336" s="14"/>
      <c r="E336" s="7"/>
      <c r="F336" s="8"/>
      <c r="G336" s="8"/>
    </row>
    <row r="337" spans="1:7" x14ac:dyDescent="0.25">
      <c r="A337" s="6"/>
      <c r="B337" s="12"/>
      <c r="C337" s="14"/>
      <c r="D337" s="14"/>
      <c r="E337" s="7"/>
      <c r="F337" s="8"/>
      <c r="G337" s="8"/>
    </row>
    <row r="338" spans="1:7" x14ac:dyDescent="0.25">
      <c r="A338" s="6"/>
      <c r="B338" s="12"/>
      <c r="C338" s="14"/>
      <c r="D338" s="14"/>
      <c r="E338" s="7"/>
      <c r="F338" s="8"/>
      <c r="G338" s="8"/>
    </row>
    <row r="339" spans="1:7" x14ac:dyDescent="0.25">
      <c r="A339" s="6"/>
      <c r="B339" s="12"/>
      <c r="C339" s="14"/>
      <c r="D339" s="14"/>
      <c r="E339" s="7"/>
      <c r="F339" s="8"/>
      <c r="G339" s="8"/>
    </row>
    <row r="340" spans="1:7" x14ac:dyDescent="0.25">
      <c r="A340" s="6"/>
      <c r="B340" s="12"/>
      <c r="C340" s="14"/>
      <c r="D340" s="14"/>
      <c r="E340" s="7"/>
      <c r="F340" s="8"/>
      <c r="G340" s="8"/>
    </row>
    <row r="341" spans="1:7" x14ac:dyDescent="0.25">
      <c r="A341" s="6"/>
      <c r="B341" s="12"/>
      <c r="C341" s="14"/>
      <c r="D341" s="14"/>
      <c r="E341" s="7"/>
      <c r="F341" s="8"/>
      <c r="G341" s="8"/>
    </row>
    <row r="342" spans="1:7" x14ac:dyDescent="0.25">
      <c r="A342" s="6"/>
      <c r="B342" s="12"/>
      <c r="C342" s="14"/>
      <c r="D342" s="14"/>
      <c r="E342" s="7"/>
      <c r="F342" s="8"/>
      <c r="G342" s="8"/>
    </row>
    <row r="343" spans="1:7" x14ac:dyDescent="0.25">
      <c r="A343" s="6"/>
      <c r="B343" s="12"/>
      <c r="C343" s="14"/>
      <c r="D343" s="14"/>
      <c r="E343" s="7"/>
      <c r="F343" s="8"/>
      <c r="G343" s="8"/>
    </row>
    <row r="344" spans="1:7" x14ac:dyDescent="0.25">
      <c r="A344" s="6"/>
      <c r="B344" s="12"/>
      <c r="C344" s="14"/>
      <c r="D344" s="14"/>
      <c r="E344" s="7"/>
      <c r="F344" s="8"/>
      <c r="G344" s="8"/>
    </row>
    <row r="345" spans="1:7" x14ac:dyDescent="0.25">
      <c r="A345" s="6"/>
      <c r="B345" s="12"/>
      <c r="C345" s="14"/>
      <c r="D345" s="14"/>
      <c r="E345" s="7"/>
      <c r="F345" s="8"/>
      <c r="G345" s="8"/>
    </row>
    <row r="346" spans="1:7" x14ac:dyDescent="0.25">
      <c r="A346" s="6"/>
      <c r="B346" s="12"/>
      <c r="C346" s="14"/>
      <c r="D346" s="14"/>
      <c r="E346" s="7"/>
      <c r="F346" s="8"/>
      <c r="G346" s="8"/>
    </row>
    <row r="347" spans="1:7" x14ac:dyDescent="0.25">
      <c r="A347" s="6"/>
      <c r="B347" s="12"/>
      <c r="C347" s="14"/>
      <c r="D347" s="14"/>
      <c r="E347" s="7"/>
      <c r="F347" s="8"/>
      <c r="G347" s="8"/>
    </row>
    <row r="348" spans="1:7" x14ac:dyDescent="0.25">
      <c r="A348" s="6"/>
      <c r="B348" s="12"/>
      <c r="C348" s="14"/>
      <c r="D348" s="14"/>
      <c r="E348" s="7"/>
      <c r="F348" s="8"/>
      <c r="G348" s="8"/>
    </row>
    <row r="349" spans="1:7" x14ac:dyDescent="0.25">
      <c r="A349" s="6"/>
      <c r="B349" s="12"/>
      <c r="C349" s="14"/>
      <c r="D349" s="14"/>
      <c r="E349" s="7"/>
      <c r="F349" s="8"/>
      <c r="G349" s="8"/>
    </row>
    <row r="350" spans="1:7" x14ac:dyDescent="0.25">
      <c r="A350" s="6"/>
      <c r="B350" s="12"/>
      <c r="C350" s="14"/>
      <c r="D350" s="14"/>
      <c r="E350" s="7"/>
      <c r="F350" s="8"/>
      <c r="G350" s="8"/>
    </row>
    <row r="351" spans="1:7" x14ac:dyDescent="0.25">
      <c r="A351" s="6"/>
      <c r="B351" s="12"/>
      <c r="C351" s="14"/>
      <c r="D351" s="14"/>
      <c r="E351" s="7"/>
      <c r="F351" s="8"/>
      <c r="G351" s="8"/>
    </row>
    <row r="352" spans="1:7" x14ac:dyDescent="0.25">
      <c r="A352" s="6"/>
      <c r="B352" s="12"/>
      <c r="C352" s="14"/>
      <c r="D352" s="14"/>
      <c r="E352" s="7"/>
      <c r="F352" s="8"/>
      <c r="G352" s="8"/>
    </row>
    <row r="353" spans="1:7" x14ac:dyDescent="0.25">
      <c r="A353" s="6"/>
      <c r="B353" s="12"/>
      <c r="C353" s="14"/>
      <c r="D353" s="14"/>
      <c r="E353" s="7"/>
      <c r="F353" s="8"/>
      <c r="G353" s="8"/>
    </row>
    <row r="354" spans="1:7" x14ac:dyDescent="0.25">
      <c r="A354" s="6"/>
      <c r="B354" s="12"/>
      <c r="C354" s="14"/>
      <c r="D354" s="14"/>
      <c r="E354" s="7"/>
      <c r="F354" s="8"/>
      <c r="G354" s="8"/>
    </row>
    <row r="355" spans="1:7" x14ac:dyDescent="0.25">
      <c r="A355" s="6"/>
      <c r="B355" s="12"/>
      <c r="C355" s="14"/>
      <c r="D355" s="14"/>
      <c r="E355" s="7"/>
      <c r="F355" s="8"/>
      <c r="G355" s="8"/>
    </row>
    <row r="356" spans="1:7" x14ac:dyDescent="0.25">
      <c r="A356" s="6"/>
      <c r="B356" s="12"/>
      <c r="C356" s="14"/>
      <c r="D356" s="14"/>
      <c r="E356" s="7"/>
      <c r="F356" s="8"/>
      <c r="G356" s="8"/>
    </row>
    <row r="357" spans="1:7" x14ac:dyDescent="0.25">
      <c r="A357" s="6"/>
      <c r="B357" s="12"/>
      <c r="C357" s="14"/>
      <c r="D357" s="14"/>
      <c r="E357" s="7"/>
      <c r="F357" s="8"/>
      <c r="G357" s="8"/>
    </row>
    <row r="358" spans="1:7" x14ac:dyDescent="0.25">
      <c r="A358" s="6"/>
      <c r="B358" s="12"/>
      <c r="C358" s="14"/>
      <c r="D358" s="14"/>
      <c r="E358" s="7"/>
      <c r="F358" s="8"/>
      <c r="G358" s="8"/>
    </row>
    <row r="359" spans="1:7" x14ac:dyDescent="0.25">
      <c r="A359" s="6"/>
      <c r="B359" s="12"/>
      <c r="C359" s="14"/>
      <c r="D359" s="14"/>
      <c r="E359" s="7"/>
      <c r="F359" s="8"/>
      <c r="G359" s="8"/>
    </row>
    <row r="360" spans="1:7" x14ac:dyDescent="0.25">
      <c r="A360" s="6"/>
      <c r="B360" s="12"/>
      <c r="C360" s="14"/>
      <c r="D360" s="14"/>
      <c r="E360" s="7"/>
      <c r="F360" s="8"/>
      <c r="G360" s="8"/>
    </row>
    <row r="361" spans="1:7" x14ac:dyDescent="0.25">
      <c r="A361" s="6"/>
      <c r="B361" s="12"/>
      <c r="C361" s="14"/>
      <c r="D361" s="14"/>
      <c r="E361" s="7"/>
      <c r="F361" s="8"/>
      <c r="G361" s="8"/>
    </row>
    <row r="362" spans="1:7" x14ac:dyDescent="0.25">
      <c r="A362" s="6"/>
      <c r="B362" s="12"/>
      <c r="C362" s="14"/>
      <c r="D362" s="14"/>
      <c r="E362" s="7"/>
      <c r="F362" s="8"/>
      <c r="G362" s="8"/>
    </row>
    <row r="363" spans="1:7" x14ac:dyDescent="0.25">
      <c r="A363" s="6"/>
      <c r="B363" s="12"/>
      <c r="C363" s="14"/>
      <c r="D363" s="14"/>
      <c r="E363" s="7"/>
      <c r="F363" s="8"/>
      <c r="G363" s="8"/>
    </row>
    <row r="364" spans="1:7" x14ac:dyDescent="0.25">
      <c r="A364" s="6"/>
      <c r="B364" s="12"/>
      <c r="C364" s="14"/>
      <c r="D364" s="14"/>
      <c r="E364" s="7"/>
      <c r="F364" s="8"/>
      <c r="G364" s="8"/>
    </row>
    <row r="408" spans="1:7" x14ac:dyDescent="0.25">
      <c r="A408" s="6"/>
      <c r="B408" s="12"/>
      <c r="C408" s="14"/>
      <c r="D408" s="14"/>
      <c r="E408" s="7"/>
      <c r="F408" s="8"/>
      <c r="G408" s="8"/>
    </row>
    <row r="409" spans="1:7" x14ac:dyDescent="0.25">
      <c r="A409" s="6"/>
      <c r="B409" s="12"/>
      <c r="C409" s="14"/>
      <c r="D409" s="14"/>
      <c r="E409" s="7"/>
      <c r="F409" s="8"/>
      <c r="G409" s="8"/>
    </row>
    <row r="410" spans="1:7" x14ac:dyDescent="0.25">
      <c r="A410" s="6"/>
      <c r="B410" s="12"/>
      <c r="C410" s="14"/>
      <c r="D410" s="14"/>
      <c r="E410" s="7"/>
      <c r="F410" s="8"/>
      <c r="G410" s="8"/>
    </row>
    <row r="411" spans="1:7" x14ac:dyDescent="0.25">
      <c r="A411" s="6"/>
      <c r="B411" s="12"/>
      <c r="C411" s="14"/>
      <c r="D411" s="14"/>
      <c r="E411" s="7"/>
      <c r="F411" s="8"/>
      <c r="G411" s="8"/>
    </row>
    <row r="412" spans="1:7" x14ac:dyDescent="0.25">
      <c r="A412" s="6"/>
      <c r="B412" s="12"/>
      <c r="C412" s="14"/>
      <c r="D412" s="14"/>
      <c r="E412" s="7"/>
      <c r="F412" s="8"/>
      <c r="G412" s="8"/>
    </row>
    <row r="413" spans="1:7" x14ac:dyDescent="0.25">
      <c r="A413" s="6"/>
      <c r="B413" s="12"/>
      <c r="C413" s="14"/>
      <c r="D413" s="14"/>
      <c r="E413" s="7"/>
      <c r="F413" s="8"/>
      <c r="G413" s="8"/>
    </row>
    <row r="414" spans="1:7" x14ac:dyDescent="0.25">
      <c r="A414" s="6"/>
      <c r="B414" s="12"/>
      <c r="C414" s="14"/>
      <c r="D414" s="14"/>
      <c r="E414" s="7"/>
      <c r="F414" s="8"/>
      <c r="G414" s="8"/>
    </row>
    <row r="415" spans="1:7" x14ac:dyDescent="0.25">
      <c r="A415" s="6"/>
      <c r="B415" s="12"/>
      <c r="C415" s="14"/>
      <c r="D415" s="14"/>
      <c r="E415" s="7"/>
      <c r="F415" s="8"/>
      <c r="G415" s="8"/>
    </row>
    <row r="416" spans="1:7" x14ac:dyDescent="0.25">
      <c r="A416" s="6"/>
      <c r="B416" s="12"/>
      <c r="C416" s="14"/>
      <c r="D416" s="14"/>
      <c r="E416" s="7"/>
      <c r="F416" s="8"/>
      <c r="G416" s="8"/>
    </row>
    <row r="417" spans="1:7" x14ac:dyDescent="0.25">
      <c r="A417" s="6"/>
      <c r="B417" s="12"/>
      <c r="C417" s="14"/>
      <c r="D417" s="14"/>
      <c r="E417" s="7"/>
      <c r="F417" s="8"/>
      <c r="G417" s="8"/>
    </row>
    <row r="418" spans="1:7" x14ac:dyDescent="0.25">
      <c r="A418" s="6"/>
      <c r="B418" s="12"/>
      <c r="C418" s="14"/>
      <c r="D418" s="14"/>
      <c r="E418" s="7"/>
      <c r="F418" s="8"/>
      <c r="G418" s="8"/>
    </row>
    <row r="419" spans="1:7" x14ac:dyDescent="0.25">
      <c r="A419" s="6"/>
      <c r="B419" s="12"/>
      <c r="C419" s="14"/>
      <c r="D419" s="14"/>
      <c r="E419" s="7"/>
      <c r="F419" s="8"/>
      <c r="G419" s="8"/>
    </row>
    <row r="420" spans="1:7" x14ac:dyDescent="0.25">
      <c r="A420" s="6"/>
      <c r="B420" s="12"/>
      <c r="C420" s="14"/>
      <c r="D420" s="14"/>
      <c r="E420" s="7"/>
      <c r="F420" s="8"/>
      <c r="G420" s="8"/>
    </row>
    <row r="421" spans="1:7" x14ac:dyDescent="0.25">
      <c r="A421" s="6"/>
      <c r="B421" s="12"/>
      <c r="C421" s="14"/>
      <c r="D421" s="14"/>
      <c r="E421" s="7"/>
      <c r="F421" s="8"/>
      <c r="G421" s="8"/>
    </row>
    <row r="422" spans="1:7" x14ac:dyDescent="0.25">
      <c r="A422" s="6"/>
      <c r="B422" s="12"/>
      <c r="C422" s="14"/>
      <c r="D422" s="14"/>
      <c r="E422" s="7"/>
      <c r="F422" s="8"/>
      <c r="G422" s="8"/>
    </row>
    <row r="423" spans="1:7" x14ac:dyDescent="0.25">
      <c r="A423" s="6"/>
      <c r="B423" s="12"/>
      <c r="C423" s="14"/>
      <c r="D423" s="14"/>
      <c r="E423" s="7"/>
      <c r="F423" s="8"/>
      <c r="G423" s="8"/>
    </row>
    <row r="424" spans="1:7" x14ac:dyDescent="0.25">
      <c r="A424" s="6"/>
      <c r="B424" s="12"/>
      <c r="C424" s="14"/>
      <c r="D424" s="14"/>
      <c r="E424" s="7"/>
      <c r="F424" s="8"/>
      <c r="G424" s="8"/>
    </row>
    <row r="425" spans="1:7" x14ac:dyDescent="0.25">
      <c r="A425" s="6"/>
      <c r="B425" s="12"/>
      <c r="C425" s="14"/>
      <c r="D425" s="14"/>
      <c r="E425" s="7"/>
      <c r="F425" s="8"/>
      <c r="G425" s="8"/>
    </row>
    <row r="426" spans="1:7" x14ac:dyDescent="0.25">
      <c r="A426" s="6"/>
      <c r="B426" s="12"/>
      <c r="C426" s="14"/>
      <c r="D426" s="14"/>
      <c r="E426" s="7"/>
      <c r="F426" s="8"/>
      <c r="G426" s="8"/>
    </row>
    <row r="427" spans="1:7" x14ac:dyDescent="0.25">
      <c r="A427" s="6"/>
      <c r="B427" s="12"/>
      <c r="C427" s="14"/>
      <c r="D427" s="14"/>
      <c r="E427" s="7"/>
      <c r="F427" s="8"/>
      <c r="G427" s="8"/>
    </row>
    <row r="428" spans="1:7" x14ac:dyDescent="0.25">
      <c r="A428" s="6"/>
      <c r="B428" s="12"/>
      <c r="C428" s="14"/>
      <c r="D428" s="14"/>
      <c r="E428" s="7"/>
      <c r="F428" s="8"/>
      <c r="G428" s="8"/>
    </row>
    <row r="429" spans="1:7" x14ac:dyDescent="0.25">
      <c r="A429" s="6"/>
      <c r="B429" s="12"/>
      <c r="C429" s="14"/>
      <c r="D429" s="14"/>
      <c r="E429" s="7"/>
      <c r="F429" s="8"/>
      <c r="G429" s="8"/>
    </row>
    <row r="430" spans="1:7" x14ac:dyDescent="0.25">
      <c r="A430" s="6"/>
      <c r="B430" s="12"/>
      <c r="C430" s="14"/>
      <c r="D430" s="14"/>
      <c r="E430" s="7"/>
      <c r="F430" s="8"/>
      <c r="G430" s="8"/>
    </row>
    <row r="471" spans="1:7" x14ac:dyDescent="0.25">
      <c r="A471" s="6"/>
      <c r="B471" s="12"/>
      <c r="C471" s="14"/>
      <c r="D471" s="14"/>
      <c r="E471" s="7"/>
      <c r="F471" s="8"/>
      <c r="G471" s="8"/>
    </row>
    <row r="472" spans="1:7" x14ac:dyDescent="0.25">
      <c r="A472" s="6"/>
      <c r="B472" s="12"/>
      <c r="C472" s="14"/>
      <c r="D472" s="14"/>
      <c r="E472" s="7"/>
      <c r="F472" s="8"/>
      <c r="G472" s="8"/>
    </row>
    <row r="509" spans="1:7" x14ac:dyDescent="0.25">
      <c r="A509" s="6"/>
      <c r="B509" s="12"/>
      <c r="C509" s="14"/>
      <c r="D509" s="14"/>
      <c r="E509" s="7"/>
      <c r="F509" s="8"/>
      <c r="G509" s="8"/>
    </row>
    <row r="537" spans="1:7" x14ac:dyDescent="0.25">
      <c r="A537" s="6"/>
      <c r="B537" s="12"/>
      <c r="C537" s="14"/>
      <c r="D537" s="14"/>
      <c r="E537" s="7"/>
      <c r="F537" s="8"/>
      <c r="G537" s="8"/>
    </row>
    <row r="538" spans="1:7" x14ac:dyDescent="0.25">
      <c r="A538" s="6"/>
      <c r="B538" s="12"/>
      <c r="C538" s="14"/>
      <c r="D538" s="14"/>
      <c r="E538" s="7"/>
      <c r="F538" s="8"/>
      <c r="G538" s="8"/>
    </row>
    <row r="539" spans="1:7" x14ac:dyDescent="0.25">
      <c r="A539" s="6"/>
      <c r="B539" s="12"/>
      <c r="C539" s="14"/>
      <c r="D539" s="14"/>
      <c r="E539" s="7"/>
      <c r="F539" s="8"/>
      <c r="G539" s="8"/>
    </row>
    <row r="543" spans="1:7" x14ac:dyDescent="0.25">
      <c r="A543" s="6"/>
      <c r="B543" s="12"/>
      <c r="C543" s="14"/>
      <c r="D543" s="14"/>
      <c r="E543" s="7"/>
      <c r="F543" s="8"/>
      <c r="G543" s="8"/>
    </row>
    <row r="544" spans="1:7" x14ac:dyDescent="0.25">
      <c r="A544" s="6"/>
      <c r="B544" s="12"/>
      <c r="C544" s="14"/>
      <c r="D544" s="14"/>
      <c r="E544" s="7"/>
      <c r="F544" s="8"/>
      <c r="G544" s="8"/>
    </row>
    <row r="545" spans="1:7" x14ac:dyDescent="0.25">
      <c r="A545" s="6"/>
      <c r="B545" s="12"/>
      <c r="C545" s="14"/>
      <c r="D545" s="14"/>
      <c r="E545" s="7"/>
      <c r="F545" s="8"/>
      <c r="G545" s="8"/>
    </row>
    <row r="546" spans="1:7" x14ac:dyDescent="0.25">
      <c r="A546" s="6"/>
      <c r="B546" s="12"/>
      <c r="C546" s="14"/>
      <c r="D546" s="14"/>
      <c r="E546" s="7"/>
      <c r="F546" s="8"/>
      <c r="G546" s="8"/>
    </row>
    <row r="547" spans="1:7" x14ac:dyDescent="0.25">
      <c r="A547" s="6"/>
      <c r="B547" s="12"/>
      <c r="C547" s="14"/>
      <c r="D547" s="14"/>
      <c r="E547" s="7"/>
      <c r="F547" s="8"/>
      <c r="G547" s="8"/>
    </row>
    <row r="548" spans="1:7" x14ac:dyDescent="0.25">
      <c r="A548" s="6"/>
      <c r="B548" s="12"/>
      <c r="C548" s="14"/>
      <c r="D548" s="14"/>
      <c r="E548" s="7"/>
      <c r="F548" s="8"/>
      <c r="G548" s="8"/>
    </row>
    <row r="549" spans="1:7" x14ac:dyDescent="0.25">
      <c r="A549" s="6"/>
      <c r="B549" s="12"/>
      <c r="C549" s="14"/>
      <c r="D549" s="14"/>
      <c r="E549" s="7"/>
      <c r="F549" s="8"/>
      <c r="G549" s="8"/>
    </row>
    <row r="550" spans="1:7" x14ac:dyDescent="0.25">
      <c r="A550" s="6"/>
      <c r="B550" s="12"/>
      <c r="C550" s="14"/>
      <c r="D550" s="14"/>
      <c r="E550" s="7"/>
      <c r="F550" s="8"/>
      <c r="G550" s="8"/>
    </row>
    <row r="551" spans="1:7" x14ac:dyDescent="0.25">
      <c r="A551" s="6"/>
      <c r="B551" s="12"/>
      <c r="C551" s="14"/>
      <c r="D551" s="14"/>
      <c r="E551" s="7"/>
      <c r="F551" s="8"/>
      <c r="G551" s="8"/>
    </row>
    <row r="552" spans="1:7" x14ac:dyDescent="0.25">
      <c r="A552" s="6"/>
      <c r="B552" s="12"/>
      <c r="C552" s="14"/>
      <c r="D552" s="14"/>
      <c r="E552" s="7"/>
      <c r="F552" s="8"/>
      <c r="G552" s="8"/>
    </row>
    <row r="553" spans="1:7" x14ac:dyDescent="0.25">
      <c r="A553" s="6"/>
      <c r="B553" s="12"/>
      <c r="C553" s="14"/>
      <c r="D553" s="14"/>
      <c r="E553" s="7"/>
      <c r="F553" s="8"/>
      <c r="G553" s="8"/>
    </row>
    <row r="554" spans="1:7" x14ac:dyDescent="0.25">
      <c r="A554" s="6"/>
      <c r="B554" s="12"/>
      <c r="C554" s="14"/>
      <c r="D554" s="14"/>
      <c r="E554" s="7"/>
      <c r="F554" s="8"/>
      <c r="G554" s="8"/>
    </row>
    <row r="562" spans="1:7" x14ac:dyDescent="0.25">
      <c r="A562" s="6"/>
      <c r="B562" s="12"/>
      <c r="C562" s="14"/>
      <c r="D562" s="14"/>
      <c r="E562" s="7"/>
      <c r="F562" s="8"/>
      <c r="G562" s="8"/>
    </row>
    <row r="563" spans="1:7" x14ac:dyDescent="0.25">
      <c r="A563" s="6"/>
      <c r="B563" s="12"/>
      <c r="C563" s="14"/>
      <c r="D563" s="14"/>
      <c r="E563" s="7"/>
      <c r="F563" s="8"/>
      <c r="G563" s="8"/>
    </row>
    <row r="564" spans="1:7" x14ac:dyDescent="0.25">
      <c r="A564" s="6"/>
      <c r="B564" s="12"/>
      <c r="C564" s="14"/>
      <c r="D564" s="14"/>
      <c r="E564" s="7"/>
      <c r="F564" s="8"/>
      <c r="G564" s="8"/>
    </row>
    <row r="565" spans="1:7" x14ac:dyDescent="0.25">
      <c r="A565" s="6"/>
      <c r="B565" s="12"/>
      <c r="C565" s="14"/>
      <c r="D565" s="14"/>
      <c r="E565" s="7"/>
      <c r="F565" s="8"/>
      <c r="G565" s="8"/>
    </row>
    <row r="566" spans="1:7" x14ac:dyDescent="0.25">
      <c r="A566" s="6"/>
      <c r="B566" s="12"/>
      <c r="C566" s="14"/>
      <c r="D566" s="14"/>
      <c r="E566" s="7"/>
      <c r="F566" s="8"/>
      <c r="G566" s="8"/>
    </row>
    <row r="572" spans="1:7" x14ac:dyDescent="0.25">
      <c r="A572" s="6"/>
      <c r="B572" s="12"/>
      <c r="C572" s="14"/>
      <c r="D572" s="14"/>
      <c r="E572" s="7"/>
      <c r="F572" s="8"/>
      <c r="G572" s="8"/>
    </row>
    <row r="573" spans="1:7" x14ac:dyDescent="0.25">
      <c r="A573" s="6"/>
      <c r="B573" s="12"/>
      <c r="C573" s="14"/>
      <c r="D573" s="14"/>
      <c r="E573" s="7"/>
      <c r="F573" s="8"/>
      <c r="G573" s="8"/>
    </row>
    <row r="609" spans="1:7" x14ac:dyDescent="0.25">
      <c r="A609" s="6"/>
      <c r="B609" s="12"/>
      <c r="C609" s="14"/>
      <c r="D609" s="14"/>
      <c r="E609" s="7"/>
      <c r="F609" s="8"/>
      <c r="G609" s="8"/>
    </row>
    <row r="611" spans="1:7" x14ac:dyDescent="0.25">
      <c r="A611" s="6"/>
      <c r="B611" s="12"/>
      <c r="C611" s="14"/>
      <c r="D611" s="14"/>
      <c r="E611" s="7"/>
      <c r="F611" s="8"/>
      <c r="G611" s="8"/>
    </row>
    <row r="612" spans="1:7" x14ac:dyDescent="0.25">
      <c r="A612" s="6"/>
      <c r="B612" s="12"/>
      <c r="C612" s="14"/>
      <c r="D612" s="14"/>
      <c r="E612" s="7"/>
      <c r="F612" s="8"/>
      <c r="G612" s="8"/>
    </row>
    <row r="614" spans="1:7" x14ac:dyDescent="0.25">
      <c r="A614" s="6"/>
      <c r="B614" s="12"/>
      <c r="C614" s="14"/>
      <c r="D614" s="14"/>
      <c r="E614" s="7"/>
      <c r="F614" s="8"/>
      <c r="G614" s="8"/>
    </row>
    <row r="615" spans="1:7" x14ac:dyDescent="0.25">
      <c r="A615" s="6"/>
      <c r="B615" s="12"/>
      <c r="C615" s="14"/>
      <c r="D615" s="14"/>
      <c r="E615" s="7"/>
      <c r="F615" s="8"/>
      <c r="G615" s="8"/>
    </row>
    <row r="616" spans="1:7" x14ac:dyDescent="0.25">
      <c r="A616" s="6"/>
      <c r="B616" s="12"/>
      <c r="C616" s="14"/>
      <c r="D616" s="14"/>
      <c r="E616" s="7"/>
      <c r="F616" s="8"/>
      <c r="G616" s="8"/>
    </row>
    <row r="617" spans="1:7" x14ac:dyDescent="0.25">
      <c r="A617" s="6"/>
      <c r="B617" s="12"/>
      <c r="C617" s="14"/>
      <c r="D617" s="14"/>
      <c r="E617" s="7"/>
      <c r="F617" s="8"/>
      <c r="G617" s="8"/>
    </row>
    <row r="618" spans="1:7" x14ac:dyDescent="0.25">
      <c r="A618" s="6"/>
      <c r="B618" s="12"/>
      <c r="C618" s="14"/>
      <c r="D618" s="14"/>
      <c r="E618" s="7"/>
      <c r="F618" s="8"/>
      <c r="G618" s="8"/>
    </row>
    <row r="619" spans="1:7" x14ac:dyDescent="0.25">
      <c r="A619" s="6"/>
      <c r="B619" s="12"/>
      <c r="C619" s="14"/>
      <c r="D619" s="14"/>
      <c r="E619" s="7"/>
      <c r="F619" s="8"/>
      <c r="G619" s="8"/>
    </row>
    <row r="620" spans="1:7" x14ac:dyDescent="0.25">
      <c r="A620" s="6"/>
      <c r="B620" s="12"/>
      <c r="C620" s="14"/>
      <c r="D620" s="14"/>
      <c r="E620" s="7"/>
      <c r="F620" s="8"/>
      <c r="G620" s="8"/>
    </row>
    <row r="621" spans="1:7" x14ac:dyDescent="0.25">
      <c r="A621" s="6"/>
      <c r="B621" s="12"/>
      <c r="C621" s="14"/>
      <c r="D621" s="14"/>
      <c r="E621" s="7"/>
      <c r="F621" s="8"/>
      <c r="G621" s="8"/>
    </row>
    <row r="622" spans="1:7" x14ac:dyDescent="0.25">
      <c r="A622" s="6"/>
      <c r="B622" s="12"/>
      <c r="C622" s="14"/>
      <c r="D622" s="14"/>
      <c r="E622" s="7"/>
      <c r="F622" s="8"/>
      <c r="G622" s="8"/>
    </row>
    <row r="623" spans="1:7" x14ac:dyDescent="0.25">
      <c r="A623" s="6"/>
      <c r="B623" s="12"/>
      <c r="C623" s="14"/>
      <c r="D623" s="14"/>
      <c r="E623" s="7"/>
      <c r="F623" s="8"/>
      <c r="G623" s="8"/>
    </row>
    <row r="624" spans="1:7" x14ac:dyDescent="0.25">
      <c r="A624" s="6"/>
      <c r="B624" s="12"/>
      <c r="C624" s="14"/>
      <c r="D624" s="14"/>
      <c r="E624" s="7"/>
      <c r="F624" s="8"/>
      <c r="G624" s="8"/>
    </row>
    <row r="625" spans="1:7" x14ac:dyDescent="0.25">
      <c r="A625" s="6"/>
      <c r="B625" s="12"/>
      <c r="C625" s="14"/>
      <c r="D625" s="14"/>
      <c r="E625" s="7"/>
      <c r="F625" s="8"/>
      <c r="G625" s="8"/>
    </row>
    <row r="626" spans="1:7" x14ac:dyDescent="0.25">
      <c r="A626" s="6"/>
      <c r="B626" s="12"/>
      <c r="C626" s="14"/>
      <c r="D626" s="14"/>
      <c r="E626" s="7"/>
      <c r="F626" s="8"/>
      <c r="G626" s="8"/>
    </row>
    <row r="627" spans="1:7" x14ac:dyDescent="0.25">
      <c r="A627" s="6"/>
      <c r="B627" s="12"/>
      <c r="C627" s="14"/>
      <c r="D627" s="14"/>
      <c r="E627" s="7"/>
      <c r="F627" s="8"/>
      <c r="G627" s="8"/>
    </row>
    <row r="628" spans="1:7" x14ac:dyDescent="0.25">
      <c r="A628" s="6"/>
      <c r="B628" s="12"/>
      <c r="C628" s="14"/>
      <c r="D628" s="14"/>
      <c r="E628" s="7"/>
      <c r="F628" s="8"/>
      <c r="G628" s="8"/>
    </row>
    <row r="629" spans="1:7" x14ac:dyDescent="0.25">
      <c r="A629" s="6"/>
      <c r="B629" s="12"/>
      <c r="C629" s="14"/>
      <c r="D629" s="14"/>
      <c r="E629" s="7"/>
      <c r="F629" s="8"/>
      <c r="G629" s="8"/>
    </row>
    <row r="630" spans="1:7" x14ac:dyDescent="0.25">
      <c r="A630" s="6"/>
      <c r="B630" s="12"/>
      <c r="C630" s="14"/>
      <c r="D630" s="14"/>
      <c r="E630" s="7"/>
      <c r="F630" s="8"/>
      <c r="G630" s="8"/>
    </row>
    <row r="631" spans="1:7" x14ac:dyDescent="0.25">
      <c r="A631" s="6"/>
      <c r="B631" s="12"/>
      <c r="C631" s="14"/>
      <c r="D631" s="14"/>
      <c r="E631" s="7"/>
      <c r="F631" s="8"/>
      <c r="G631" s="8"/>
    </row>
    <row r="632" spans="1:7" x14ac:dyDescent="0.25">
      <c r="A632" s="6"/>
      <c r="B632" s="12"/>
      <c r="C632" s="14"/>
      <c r="D632" s="14"/>
      <c r="E632" s="7"/>
      <c r="F632" s="8"/>
      <c r="G632" s="8"/>
    </row>
    <row r="633" spans="1:7" x14ac:dyDescent="0.25">
      <c r="A633" s="6"/>
      <c r="B633" s="12"/>
      <c r="C633" s="14"/>
      <c r="D633" s="14"/>
      <c r="E633" s="7"/>
      <c r="F633" s="8"/>
      <c r="G633" s="8"/>
    </row>
    <row r="634" spans="1:7" x14ac:dyDescent="0.25">
      <c r="A634" s="6"/>
      <c r="B634" s="12"/>
      <c r="C634" s="14"/>
      <c r="D634" s="14"/>
      <c r="E634" s="7"/>
      <c r="F634" s="8"/>
      <c r="G634" s="8"/>
    </row>
    <row r="635" spans="1:7" x14ac:dyDescent="0.25">
      <c r="A635" s="6"/>
      <c r="B635" s="12"/>
      <c r="C635" s="14"/>
      <c r="D635" s="14"/>
      <c r="E635" s="7"/>
      <c r="F635" s="8"/>
      <c r="G635" s="8"/>
    </row>
    <row r="636" spans="1:7" x14ac:dyDescent="0.25">
      <c r="A636" s="6"/>
      <c r="B636" s="12"/>
      <c r="C636" s="14"/>
      <c r="D636" s="14"/>
      <c r="E636" s="7"/>
      <c r="F636" s="8"/>
      <c r="G636" s="8"/>
    </row>
    <row r="637" spans="1:7" x14ac:dyDescent="0.25">
      <c r="A637" s="6"/>
      <c r="B637" s="12"/>
      <c r="C637" s="14"/>
      <c r="D637" s="14"/>
      <c r="E637" s="7"/>
      <c r="F637" s="8"/>
      <c r="G637" s="8"/>
    </row>
    <row r="638" spans="1:7" x14ac:dyDescent="0.25">
      <c r="A638" s="6"/>
      <c r="B638" s="12"/>
      <c r="C638" s="14"/>
      <c r="D638" s="14"/>
      <c r="E638" s="7"/>
      <c r="F638" s="8"/>
      <c r="G638" s="8"/>
    </row>
    <row r="639" spans="1:7" x14ac:dyDescent="0.25">
      <c r="A639" s="6"/>
      <c r="B639" s="12"/>
      <c r="C639" s="14"/>
      <c r="D639" s="14"/>
      <c r="E639" s="7"/>
      <c r="F639" s="8"/>
      <c r="G639" s="8"/>
    </row>
    <row r="640" spans="1:7" x14ac:dyDescent="0.25">
      <c r="A640" s="6"/>
      <c r="B640" s="12"/>
      <c r="C640" s="14"/>
      <c r="D640" s="14"/>
      <c r="E640" s="7"/>
      <c r="F640" s="8"/>
      <c r="G640" s="8"/>
    </row>
    <row r="641" spans="1:7" x14ac:dyDescent="0.25">
      <c r="A641" s="6"/>
      <c r="B641" s="12"/>
      <c r="C641" s="14"/>
      <c r="D641" s="14"/>
      <c r="E641" s="7"/>
      <c r="F641" s="8"/>
      <c r="G641" s="8"/>
    </row>
    <row r="642" spans="1:7" x14ac:dyDescent="0.25">
      <c r="A642" s="6"/>
      <c r="B642" s="12"/>
      <c r="C642" s="14"/>
      <c r="D642" s="14"/>
      <c r="E642" s="7"/>
      <c r="F642" s="8"/>
      <c r="G642" s="8"/>
    </row>
    <row r="643" spans="1:7" x14ac:dyDescent="0.25">
      <c r="A643" s="6"/>
      <c r="B643" s="12"/>
      <c r="C643" s="14"/>
      <c r="D643" s="14"/>
      <c r="E643" s="7"/>
      <c r="F643" s="8"/>
      <c r="G643" s="8"/>
    </row>
    <row r="644" spans="1:7" x14ac:dyDescent="0.25">
      <c r="A644" s="6"/>
      <c r="B644" s="12"/>
      <c r="C644" s="14"/>
      <c r="D644" s="14"/>
      <c r="E644" s="7"/>
      <c r="F644" s="8"/>
      <c r="G644" s="8"/>
    </row>
    <row r="645" spans="1:7" x14ac:dyDescent="0.25">
      <c r="A645" s="6"/>
      <c r="B645" s="12"/>
      <c r="C645" s="14"/>
      <c r="D645" s="14"/>
      <c r="E645" s="7"/>
      <c r="F645" s="8"/>
      <c r="G645" s="8"/>
    </row>
    <row r="646" spans="1:7" x14ac:dyDescent="0.25">
      <c r="A646" s="6"/>
      <c r="B646" s="12"/>
      <c r="C646" s="14"/>
      <c r="D646" s="14"/>
      <c r="E646" s="7"/>
      <c r="F646" s="8"/>
      <c r="G646" s="8"/>
    </row>
    <row r="647" spans="1:7" x14ac:dyDescent="0.25">
      <c r="A647" s="6"/>
      <c r="B647" s="12"/>
      <c r="C647" s="14"/>
      <c r="D647" s="14"/>
      <c r="E647" s="7"/>
      <c r="F647" s="8"/>
      <c r="G647" s="8"/>
    </row>
    <row r="648" spans="1:7" x14ac:dyDescent="0.25">
      <c r="A648" s="6"/>
      <c r="B648" s="12"/>
      <c r="C648" s="14"/>
      <c r="D648" s="14"/>
      <c r="E648" s="7"/>
      <c r="F648" s="8"/>
      <c r="G648" s="8"/>
    </row>
    <row r="649" spans="1:7" x14ac:dyDescent="0.25">
      <c r="A649" s="6"/>
      <c r="B649" s="12"/>
      <c r="C649" s="14"/>
      <c r="D649" s="14"/>
      <c r="E649" s="7"/>
      <c r="F649" s="8"/>
      <c r="G649" s="8"/>
    </row>
    <row r="650" spans="1:7" x14ac:dyDescent="0.25">
      <c r="A650" s="6"/>
      <c r="B650" s="12"/>
      <c r="C650" s="14"/>
      <c r="D650" s="14"/>
      <c r="E650" s="7"/>
      <c r="F650" s="8"/>
      <c r="G650" s="8"/>
    </row>
    <row r="651" spans="1:7" x14ac:dyDescent="0.25">
      <c r="A651" s="6"/>
      <c r="B651" s="12"/>
      <c r="C651" s="14"/>
      <c r="D651" s="14"/>
      <c r="E651" s="7"/>
      <c r="F651" s="8"/>
      <c r="G651" s="8"/>
    </row>
    <row r="652" spans="1:7" x14ac:dyDescent="0.25">
      <c r="A652" s="6"/>
      <c r="B652" s="12"/>
      <c r="C652" s="14"/>
      <c r="D652" s="14"/>
      <c r="E652" s="7"/>
      <c r="F652" s="8"/>
      <c r="G652" s="8"/>
    </row>
    <row r="653" spans="1:7" x14ac:dyDescent="0.25">
      <c r="A653" s="6"/>
      <c r="B653" s="12"/>
      <c r="C653" s="14"/>
      <c r="D653" s="14"/>
      <c r="E653" s="7"/>
      <c r="F653" s="8"/>
      <c r="G653" s="8"/>
    </row>
    <row r="654" spans="1:7" x14ac:dyDescent="0.25">
      <c r="A654" s="6"/>
      <c r="B654" s="12"/>
      <c r="C654" s="14"/>
      <c r="D654" s="14"/>
      <c r="E654" s="7"/>
      <c r="F654" s="8"/>
      <c r="G654" s="8"/>
    </row>
    <row r="655" spans="1:7" x14ac:dyDescent="0.25">
      <c r="A655" s="6"/>
      <c r="B655" s="12"/>
      <c r="C655" s="14"/>
      <c r="D655" s="14"/>
      <c r="E655" s="7"/>
      <c r="F655" s="8"/>
      <c r="G655" s="8"/>
    </row>
    <row r="656" spans="1:7" x14ac:dyDescent="0.25">
      <c r="A656" s="6"/>
      <c r="B656" s="12"/>
      <c r="C656" s="14"/>
      <c r="D656" s="14"/>
      <c r="E656" s="7"/>
      <c r="F656" s="8"/>
      <c r="G656" s="8"/>
    </row>
    <row r="657" spans="1:7" x14ac:dyDescent="0.25">
      <c r="A657" s="6"/>
      <c r="B657" s="12"/>
      <c r="C657" s="14"/>
      <c r="D657" s="14"/>
      <c r="E657" s="7"/>
      <c r="F657" s="8"/>
      <c r="G657" s="8"/>
    </row>
    <row r="658" spans="1:7" x14ac:dyDescent="0.25">
      <c r="A658" s="6"/>
      <c r="B658" s="12"/>
      <c r="C658" s="14"/>
      <c r="D658" s="14"/>
      <c r="E658" s="7"/>
      <c r="F658" s="8"/>
      <c r="G658" s="8"/>
    </row>
    <row r="659" spans="1:7" x14ac:dyDescent="0.25">
      <c r="A659" s="6"/>
      <c r="B659" s="12"/>
      <c r="C659" s="14"/>
      <c r="D659" s="14"/>
      <c r="E659" s="7"/>
      <c r="F659" s="8"/>
      <c r="G659" s="8"/>
    </row>
    <row r="660" spans="1:7" x14ac:dyDescent="0.25">
      <c r="A660" s="6"/>
      <c r="B660" s="12"/>
      <c r="C660" s="14"/>
      <c r="D660" s="14"/>
      <c r="E660" s="7"/>
      <c r="F660" s="8"/>
      <c r="G660" s="8"/>
    </row>
    <row r="661" spans="1:7" x14ac:dyDescent="0.25">
      <c r="A661" s="6"/>
      <c r="B661" s="12"/>
      <c r="C661" s="14"/>
      <c r="D661" s="14"/>
      <c r="E661" s="7"/>
      <c r="F661" s="8"/>
      <c r="G661" s="8"/>
    </row>
    <row r="662" spans="1:7" x14ac:dyDescent="0.25">
      <c r="A662" s="6"/>
      <c r="B662" s="12"/>
      <c r="C662" s="14"/>
      <c r="D662" s="14"/>
      <c r="E662" s="7"/>
      <c r="F662" s="8"/>
      <c r="G662" s="8"/>
    </row>
    <row r="663" spans="1:7" x14ac:dyDescent="0.25">
      <c r="A663" s="6"/>
      <c r="B663" s="12"/>
      <c r="C663" s="14"/>
      <c r="D663" s="14"/>
      <c r="E663" s="7"/>
      <c r="F663" s="8"/>
      <c r="G663" s="8"/>
    </row>
    <row r="664" spans="1:7" x14ac:dyDescent="0.25">
      <c r="A664" s="6"/>
      <c r="B664" s="12"/>
      <c r="C664" s="14"/>
      <c r="D664" s="14"/>
      <c r="E664" s="7"/>
      <c r="F664" s="8"/>
      <c r="G664" s="8"/>
    </row>
    <row r="668" spans="1:7" x14ac:dyDescent="0.25">
      <c r="A668" s="6"/>
      <c r="B668" s="12"/>
      <c r="C668" s="14"/>
      <c r="D668" s="14"/>
      <c r="E668" s="7"/>
      <c r="F668" s="8"/>
      <c r="G668" s="8"/>
    </row>
    <row r="669" spans="1:7" x14ac:dyDescent="0.25">
      <c r="A669" s="6"/>
      <c r="B669" s="12"/>
      <c r="C669" s="14"/>
      <c r="D669" s="14"/>
      <c r="E669" s="7"/>
      <c r="F669" s="8"/>
      <c r="G669" s="8"/>
    </row>
    <row r="670" spans="1:7" x14ac:dyDescent="0.25">
      <c r="A670" s="6"/>
      <c r="B670" s="12"/>
      <c r="C670" s="14"/>
      <c r="D670" s="14"/>
      <c r="E670" s="7"/>
      <c r="F670" s="8"/>
      <c r="G670" s="8"/>
    </row>
    <row r="671" spans="1:7" x14ac:dyDescent="0.25">
      <c r="A671" s="6"/>
      <c r="B671" s="12"/>
      <c r="C671" s="14"/>
      <c r="D671" s="14"/>
      <c r="E671" s="7"/>
      <c r="F671" s="8"/>
      <c r="G671" s="8"/>
    </row>
    <row r="672" spans="1:7" x14ac:dyDescent="0.25">
      <c r="A672" s="6"/>
      <c r="B672" s="12"/>
      <c r="C672" s="14"/>
      <c r="D672" s="14"/>
      <c r="E672" s="7"/>
      <c r="F672" s="8"/>
      <c r="G672" s="8"/>
    </row>
    <row r="673" spans="1:7" x14ac:dyDescent="0.25">
      <c r="A673" s="6"/>
      <c r="B673" s="12"/>
      <c r="C673" s="14"/>
      <c r="D673" s="14"/>
      <c r="E673" s="7"/>
      <c r="F673" s="8"/>
      <c r="G673" s="8"/>
    </row>
    <row r="674" spans="1:7" x14ac:dyDescent="0.25">
      <c r="A674" s="6"/>
      <c r="B674" s="12"/>
      <c r="C674" s="14"/>
      <c r="D674" s="14"/>
      <c r="E674" s="7"/>
      <c r="F674" s="8"/>
      <c r="G674" s="8"/>
    </row>
    <row r="675" spans="1:7" x14ac:dyDescent="0.25">
      <c r="A675" s="6"/>
      <c r="B675" s="12"/>
      <c r="C675" s="14"/>
      <c r="D675" s="14"/>
      <c r="E675" s="7"/>
      <c r="F675" s="8"/>
      <c r="G675" s="8"/>
    </row>
    <row r="683" spans="1:7" x14ac:dyDescent="0.25">
      <c r="A683" s="6"/>
      <c r="B683" s="12"/>
      <c r="C683" s="14"/>
      <c r="D683" s="14"/>
      <c r="E683" s="7"/>
      <c r="F683" s="8"/>
      <c r="G683" s="8"/>
    </row>
    <row r="684" spans="1:7" x14ac:dyDescent="0.25">
      <c r="A684" s="6"/>
      <c r="B684" s="12"/>
      <c r="C684" s="14"/>
      <c r="D684" s="14"/>
      <c r="E684" s="7"/>
      <c r="F684" s="8"/>
      <c r="G684" s="8"/>
    </row>
    <row r="685" spans="1:7" x14ac:dyDescent="0.25">
      <c r="A685" s="6"/>
      <c r="B685" s="12"/>
      <c r="C685" s="14"/>
      <c r="D685" s="14"/>
      <c r="E685" s="7"/>
      <c r="F685" s="8"/>
      <c r="G685" s="8"/>
    </row>
    <row r="686" spans="1:7" x14ac:dyDescent="0.25">
      <c r="A686" s="6"/>
      <c r="B686" s="12"/>
      <c r="C686" s="14"/>
      <c r="D686" s="14"/>
      <c r="E686" s="7"/>
      <c r="F686" s="8"/>
      <c r="G686" s="8"/>
    </row>
    <row r="698" spans="1:7" x14ac:dyDescent="0.25">
      <c r="A698" s="6"/>
      <c r="B698" s="12"/>
      <c r="C698" s="14"/>
      <c r="D698" s="14"/>
      <c r="E698" s="7"/>
      <c r="F698" s="8"/>
      <c r="G698" s="8"/>
    </row>
    <row r="699" spans="1:7" x14ac:dyDescent="0.25">
      <c r="A699" s="6"/>
      <c r="B699" s="12"/>
      <c r="C699" s="14"/>
      <c r="D699" s="14"/>
      <c r="E699" s="7"/>
      <c r="F699" s="8"/>
      <c r="G699" s="8"/>
    </row>
    <row r="705" spans="1:7" x14ac:dyDescent="0.25">
      <c r="A705" s="6"/>
      <c r="B705" s="12"/>
      <c r="C705" s="14"/>
      <c r="D705" s="14"/>
      <c r="E705" s="7"/>
      <c r="F705" s="8"/>
      <c r="G705" s="8"/>
    </row>
    <row r="706" spans="1:7" x14ac:dyDescent="0.25">
      <c r="A706" s="6"/>
      <c r="B706" s="12"/>
      <c r="C706" s="14"/>
      <c r="D706" s="14"/>
      <c r="E706" s="7"/>
      <c r="F706" s="8"/>
      <c r="G706" s="8"/>
    </row>
    <row r="707" spans="1:7" x14ac:dyDescent="0.25">
      <c r="A707" s="6"/>
      <c r="B707" s="12"/>
      <c r="C707" s="14"/>
      <c r="D707" s="14"/>
      <c r="E707" s="7"/>
      <c r="F707" s="8"/>
      <c r="G707" s="8"/>
    </row>
    <row r="708" spans="1:7" x14ac:dyDescent="0.25">
      <c r="A708" s="6"/>
      <c r="B708" s="12"/>
      <c r="C708" s="14"/>
      <c r="D708" s="14"/>
      <c r="E708" s="7"/>
      <c r="F708" s="8"/>
      <c r="G708" s="8"/>
    </row>
    <row r="738" spans="1:7" x14ac:dyDescent="0.25">
      <c r="A738" s="6"/>
      <c r="B738" s="12"/>
      <c r="C738" s="14"/>
      <c r="D738" s="14"/>
      <c r="E738" s="7"/>
      <c r="F738" s="8"/>
      <c r="G738" s="8"/>
    </row>
    <row r="739" spans="1:7" x14ac:dyDescent="0.25">
      <c r="A739" s="6"/>
      <c r="B739" s="12"/>
      <c r="C739" s="14"/>
      <c r="D739" s="14"/>
      <c r="E739" s="7"/>
      <c r="F739" s="8"/>
      <c r="G739" s="8"/>
    </row>
    <row r="740" spans="1:7" x14ac:dyDescent="0.25">
      <c r="A740" s="6"/>
      <c r="B740" s="12"/>
      <c r="C740" s="14"/>
      <c r="D740" s="14"/>
      <c r="E740" s="7"/>
      <c r="F740" s="8"/>
      <c r="G740" s="8"/>
    </row>
    <row r="741" spans="1:7" x14ac:dyDescent="0.25">
      <c r="A741" s="6"/>
      <c r="B741" s="12"/>
      <c r="C741" s="14"/>
      <c r="D741" s="14"/>
      <c r="E741" s="7"/>
      <c r="F741" s="8"/>
      <c r="G741" s="8"/>
    </row>
    <row r="742" spans="1:7" x14ac:dyDescent="0.25">
      <c r="A742" s="6"/>
      <c r="B742" s="12"/>
      <c r="C742" s="14"/>
      <c r="D742" s="14"/>
      <c r="E742" s="7"/>
      <c r="F742" s="8"/>
      <c r="G742" s="8"/>
    </row>
    <row r="743" spans="1:7" x14ac:dyDescent="0.25">
      <c r="A743" s="6"/>
      <c r="B743" s="12"/>
      <c r="C743" s="14"/>
      <c r="D743" s="14"/>
      <c r="E743" s="7"/>
      <c r="F743" s="8"/>
      <c r="G743" s="8"/>
    </row>
    <row r="744" spans="1:7" x14ac:dyDescent="0.25">
      <c r="A744" s="6"/>
      <c r="B744" s="12"/>
      <c r="C744" s="14"/>
      <c r="D744" s="14"/>
      <c r="E744" s="7"/>
      <c r="F744" s="8"/>
      <c r="G744" s="8"/>
    </row>
    <row r="745" spans="1:7" x14ac:dyDescent="0.25">
      <c r="A745" s="6"/>
      <c r="B745" s="12"/>
      <c r="C745" s="14"/>
      <c r="D745" s="14"/>
      <c r="E745" s="7"/>
      <c r="F745" s="8"/>
      <c r="G745" s="8"/>
    </row>
    <row r="746" spans="1:7" x14ac:dyDescent="0.25">
      <c r="A746" s="6"/>
      <c r="B746" s="12"/>
      <c r="C746" s="14"/>
      <c r="D746" s="14"/>
      <c r="E746" s="7"/>
      <c r="F746" s="8"/>
      <c r="G746" s="8"/>
    </row>
    <row r="747" spans="1:7" x14ac:dyDescent="0.25">
      <c r="A747" s="6"/>
      <c r="B747" s="12"/>
      <c r="C747" s="14"/>
      <c r="D747" s="14"/>
      <c r="E747" s="7"/>
      <c r="F747" s="8"/>
      <c r="G747" s="8"/>
    </row>
    <row r="748" spans="1:7" x14ac:dyDescent="0.25">
      <c r="A748" s="6"/>
      <c r="B748" s="12"/>
      <c r="C748" s="14"/>
      <c r="D748" s="14"/>
      <c r="E748" s="7"/>
      <c r="F748" s="8"/>
      <c r="G748" s="8"/>
    </row>
    <row r="749" spans="1:7" x14ac:dyDescent="0.25">
      <c r="A749" s="6"/>
      <c r="B749" s="12"/>
      <c r="C749" s="14"/>
      <c r="D749" s="14"/>
      <c r="E749" s="7"/>
      <c r="F749" s="8"/>
      <c r="G749" s="8"/>
    </row>
    <row r="750" spans="1:7" x14ac:dyDescent="0.25">
      <c r="A750" s="6"/>
      <c r="B750" s="12"/>
      <c r="C750" s="14"/>
      <c r="D750" s="14"/>
      <c r="E750" s="7"/>
      <c r="F750" s="8"/>
      <c r="G750" s="8"/>
    </row>
    <row r="751" spans="1:7" x14ac:dyDescent="0.25">
      <c r="A751" s="6"/>
      <c r="B751" s="12"/>
      <c r="C751" s="14"/>
      <c r="D751" s="14"/>
      <c r="E751" s="7"/>
      <c r="F751" s="8"/>
      <c r="G751" s="8"/>
    </row>
    <row r="752" spans="1:7" x14ac:dyDescent="0.25">
      <c r="A752" s="6"/>
      <c r="B752" s="12"/>
      <c r="C752" s="14"/>
      <c r="D752" s="14"/>
      <c r="E752" s="7"/>
      <c r="F752" s="8"/>
      <c r="G752" s="8"/>
    </row>
    <row r="753" spans="1:7" x14ac:dyDescent="0.25">
      <c r="A753" s="6"/>
      <c r="B753" s="12"/>
      <c r="C753" s="14"/>
      <c r="D753" s="14"/>
      <c r="E753" s="7"/>
      <c r="F753" s="8"/>
      <c r="G753" s="8"/>
    </row>
    <row r="754" spans="1:7" x14ac:dyDescent="0.25">
      <c r="A754" s="6"/>
      <c r="B754" s="12"/>
      <c r="C754" s="14"/>
      <c r="D754" s="14"/>
      <c r="E754" s="7"/>
      <c r="F754" s="8"/>
      <c r="G754" s="8"/>
    </row>
    <row r="755" spans="1:7" x14ac:dyDescent="0.25">
      <c r="A755" s="6"/>
      <c r="B755" s="12"/>
      <c r="C755" s="14"/>
      <c r="D755" s="14"/>
      <c r="E755" s="7"/>
      <c r="F755" s="8"/>
      <c r="G755" s="8"/>
    </row>
    <row r="756" spans="1:7" x14ac:dyDescent="0.25">
      <c r="A756" s="6"/>
      <c r="B756" s="12"/>
      <c r="C756" s="14"/>
      <c r="D756" s="14"/>
      <c r="E756" s="7"/>
      <c r="F756" s="8"/>
      <c r="G756" s="8"/>
    </row>
    <row r="757" spans="1:7" x14ac:dyDescent="0.25">
      <c r="A757" s="6"/>
      <c r="B757" s="12"/>
      <c r="C757" s="14"/>
      <c r="D757" s="14"/>
      <c r="E757" s="7"/>
      <c r="F757" s="8"/>
      <c r="G757" s="8"/>
    </row>
    <row r="758" spans="1:7" x14ac:dyDescent="0.25">
      <c r="A758" s="6"/>
      <c r="B758" s="12"/>
      <c r="C758" s="14"/>
      <c r="D758" s="14"/>
      <c r="E758" s="7"/>
      <c r="F758" s="8"/>
      <c r="G758" s="8"/>
    </row>
    <row r="759" spans="1:7" x14ac:dyDescent="0.25">
      <c r="A759" s="6"/>
      <c r="B759" s="12"/>
      <c r="C759" s="14"/>
      <c r="D759" s="14"/>
      <c r="E759" s="7"/>
      <c r="F759" s="8"/>
      <c r="G759" s="8"/>
    </row>
    <row r="760" spans="1:7" x14ac:dyDescent="0.25">
      <c r="A760" s="6"/>
      <c r="B760" s="12"/>
      <c r="C760" s="14"/>
      <c r="D760" s="14"/>
      <c r="E760" s="7"/>
      <c r="F760" s="8"/>
      <c r="G760" s="8"/>
    </row>
    <row r="761" spans="1:7" x14ac:dyDescent="0.25">
      <c r="A761" s="6"/>
      <c r="B761" s="12"/>
      <c r="C761" s="14"/>
      <c r="D761" s="14"/>
      <c r="E761" s="7"/>
      <c r="F761" s="8"/>
      <c r="G761" s="8"/>
    </row>
    <row r="762" spans="1:7" x14ac:dyDescent="0.25">
      <c r="A762" s="6"/>
      <c r="B762" s="12"/>
      <c r="C762" s="14"/>
      <c r="D762" s="14"/>
      <c r="E762" s="7"/>
      <c r="F762" s="8"/>
      <c r="G762" s="8"/>
    </row>
    <row r="763" spans="1:7" x14ac:dyDescent="0.25">
      <c r="A763" s="6"/>
      <c r="B763" s="12"/>
      <c r="C763" s="14"/>
      <c r="D763" s="14"/>
      <c r="E763" s="7"/>
      <c r="F763" s="8"/>
      <c r="G763" s="8"/>
    </row>
    <row r="764" spans="1:7" x14ac:dyDescent="0.25">
      <c r="A764" s="6"/>
      <c r="B764" s="12"/>
      <c r="C764" s="14"/>
      <c r="D764" s="14"/>
      <c r="E764" s="7"/>
      <c r="F764" s="8"/>
      <c r="G764" s="8"/>
    </row>
    <row r="765" spans="1:7" x14ac:dyDescent="0.25">
      <c r="A765" s="6"/>
      <c r="B765" s="12"/>
      <c r="C765" s="14"/>
      <c r="D765" s="14"/>
      <c r="E765" s="7"/>
      <c r="F765" s="8"/>
      <c r="G765" s="8"/>
    </row>
    <row r="766" spans="1:7" x14ac:dyDescent="0.25">
      <c r="A766" s="6"/>
      <c r="B766" s="12"/>
      <c r="C766" s="14"/>
      <c r="D766" s="14"/>
      <c r="E766" s="7"/>
      <c r="F766" s="8"/>
      <c r="G766" s="8"/>
    </row>
    <row r="767" spans="1:7" x14ac:dyDescent="0.25">
      <c r="A767" s="6"/>
      <c r="B767" s="12"/>
      <c r="C767" s="14"/>
      <c r="D767" s="14"/>
      <c r="E767" s="7"/>
      <c r="F767" s="8"/>
      <c r="G767" s="8"/>
    </row>
    <row r="768" spans="1:7" x14ac:dyDescent="0.25">
      <c r="A768" s="6"/>
      <c r="B768" s="12"/>
      <c r="C768" s="14"/>
      <c r="D768" s="14"/>
      <c r="E768" s="7"/>
      <c r="F768" s="8"/>
      <c r="G768" s="8"/>
    </row>
    <row r="769" spans="1:7" x14ac:dyDescent="0.25">
      <c r="A769" s="6"/>
      <c r="B769" s="12"/>
      <c r="C769" s="14"/>
      <c r="D769" s="14"/>
      <c r="E769" s="7"/>
      <c r="F769" s="8"/>
      <c r="G769" s="8"/>
    </row>
    <row r="770" spans="1:7" x14ac:dyDescent="0.25">
      <c r="A770" s="6"/>
      <c r="B770" s="12"/>
      <c r="C770" s="14"/>
      <c r="D770" s="14"/>
      <c r="E770" s="7"/>
      <c r="F770" s="8"/>
      <c r="G770" s="8"/>
    </row>
    <row r="771" spans="1:7" x14ac:dyDescent="0.25">
      <c r="A771" s="6"/>
      <c r="B771" s="12"/>
      <c r="C771" s="14"/>
      <c r="D771" s="14"/>
      <c r="E771" s="7"/>
      <c r="F771" s="8"/>
      <c r="G771" s="8"/>
    </row>
    <row r="772" spans="1:7" x14ac:dyDescent="0.25">
      <c r="A772" s="6"/>
      <c r="B772" s="12"/>
      <c r="C772" s="14"/>
      <c r="D772" s="14"/>
      <c r="E772" s="7"/>
      <c r="F772" s="8"/>
      <c r="G772" s="8"/>
    </row>
    <row r="773" spans="1:7" x14ac:dyDescent="0.25">
      <c r="A773" s="6"/>
      <c r="B773" s="12"/>
      <c r="C773" s="14"/>
      <c r="D773" s="14"/>
      <c r="E773" s="7"/>
      <c r="F773" s="8"/>
      <c r="G773" s="8"/>
    </row>
    <row r="774" spans="1:7" x14ac:dyDescent="0.25">
      <c r="A774" s="6"/>
      <c r="B774" s="12"/>
      <c r="C774" s="14"/>
      <c r="D774" s="14"/>
      <c r="E774" s="7"/>
      <c r="F774" s="8"/>
      <c r="G774" s="8"/>
    </row>
    <row r="775" spans="1:7" x14ac:dyDescent="0.25">
      <c r="A775" s="6"/>
      <c r="B775" s="12"/>
      <c r="C775" s="14"/>
      <c r="D775" s="14"/>
      <c r="E775" s="7"/>
      <c r="F775" s="8"/>
      <c r="G775" s="8"/>
    </row>
    <row r="776" spans="1:7" x14ac:dyDescent="0.25">
      <c r="A776" s="6"/>
      <c r="B776" s="12"/>
      <c r="C776" s="14"/>
      <c r="D776" s="14"/>
      <c r="E776" s="7"/>
      <c r="F776" s="8"/>
      <c r="G776" s="8"/>
    </row>
    <row r="777" spans="1:7" x14ac:dyDescent="0.25">
      <c r="A777" s="6"/>
      <c r="B777" s="12"/>
      <c r="C777" s="14"/>
      <c r="D777" s="14"/>
      <c r="E777" s="7"/>
      <c r="F777" s="8"/>
      <c r="G777" s="8"/>
    </row>
    <row r="778" spans="1:7" x14ac:dyDescent="0.25">
      <c r="A778" s="6"/>
      <c r="B778" s="12"/>
      <c r="C778" s="14"/>
      <c r="D778" s="14"/>
      <c r="E778" s="7"/>
      <c r="F778" s="8"/>
      <c r="G778" s="8"/>
    </row>
    <row r="779" spans="1:7" x14ac:dyDescent="0.25">
      <c r="A779" s="6"/>
      <c r="B779" s="12"/>
      <c r="C779" s="14"/>
      <c r="D779" s="14"/>
      <c r="E779" s="7"/>
      <c r="F779" s="8"/>
      <c r="G779" s="8"/>
    </row>
    <row r="780" spans="1:7" x14ac:dyDescent="0.25">
      <c r="A780" s="6"/>
      <c r="B780" s="12"/>
      <c r="C780" s="14"/>
      <c r="D780" s="14"/>
      <c r="E780" s="7"/>
      <c r="F780" s="8"/>
      <c r="G780" s="8"/>
    </row>
    <row r="781" spans="1:7" x14ac:dyDescent="0.25">
      <c r="A781" s="6"/>
      <c r="B781" s="12"/>
      <c r="C781" s="14"/>
      <c r="D781" s="14"/>
      <c r="E781" s="7"/>
      <c r="F781" s="8"/>
      <c r="G781" s="8"/>
    </row>
    <row r="782" spans="1:7" x14ac:dyDescent="0.25">
      <c r="A782" s="6"/>
      <c r="B782" s="12"/>
      <c r="C782" s="14"/>
      <c r="D782" s="14"/>
      <c r="E782" s="7"/>
      <c r="F782" s="8"/>
      <c r="G782" s="8"/>
    </row>
    <row r="783" spans="1:7" x14ac:dyDescent="0.25">
      <c r="A783" s="6"/>
      <c r="B783" s="12"/>
      <c r="C783" s="14"/>
      <c r="D783" s="14"/>
      <c r="E783" s="7"/>
      <c r="F783" s="8"/>
      <c r="G783" s="8"/>
    </row>
    <row r="784" spans="1:7" x14ac:dyDescent="0.25">
      <c r="A784" s="6"/>
      <c r="B784" s="12"/>
      <c r="C784" s="14"/>
      <c r="D784" s="14"/>
      <c r="E784" s="7"/>
      <c r="F784" s="8"/>
      <c r="G784" s="8"/>
    </row>
    <row r="785" spans="1:7" x14ac:dyDescent="0.25">
      <c r="A785" s="6"/>
      <c r="B785" s="12"/>
      <c r="C785" s="14"/>
      <c r="D785" s="14"/>
      <c r="E785" s="7"/>
      <c r="F785" s="8"/>
      <c r="G785" s="8"/>
    </row>
    <row r="786" spans="1:7" x14ac:dyDescent="0.25">
      <c r="A786" s="6"/>
      <c r="B786" s="12"/>
      <c r="C786" s="14"/>
      <c r="D786" s="14"/>
      <c r="E786" s="7"/>
      <c r="F786" s="8"/>
      <c r="G786" s="8"/>
    </row>
    <row r="787" spans="1:7" x14ac:dyDescent="0.25">
      <c r="A787" s="6"/>
      <c r="B787" s="12"/>
      <c r="C787" s="14"/>
      <c r="D787" s="14"/>
      <c r="E787" s="7"/>
      <c r="F787" s="8"/>
      <c r="G787" s="8"/>
    </row>
    <row r="788" spans="1:7" x14ac:dyDescent="0.25">
      <c r="A788" s="6"/>
      <c r="B788" s="12"/>
      <c r="C788" s="14"/>
      <c r="D788" s="14"/>
      <c r="E788" s="7"/>
      <c r="F788" s="8"/>
      <c r="G788" s="8"/>
    </row>
    <row r="789" spans="1:7" x14ac:dyDescent="0.25">
      <c r="A789" s="6"/>
      <c r="B789" s="12"/>
      <c r="C789" s="14"/>
      <c r="D789" s="14"/>
      <c r="E789" s="7"/>
      <c r="F789" s="8"/>
      <c r="G789" s="8"/>
    </row>
    <row r="790" spans="1:7" x14ac:dyDescent="0.25">
      <c r="A790" s="6"/>
      <c r="B790" s="12"/>
      <c r="C790" s="14"/>
      <c r="D790" s="14"/>
      <c r="E790" s="7"/>
      <c r="F790" s="8"/>
      <c r="G790" s="8"/>
    </row>
    <row r="791" spans="1:7" x14ac:dyDescent="0.25">
      <c r="A791" s="6"/>
      <c r="B791" s="12"/>
      <c r="C791" s="14"/>
      <c r="D791" s="14"/>
      <c r="E791" s="7"/>
      <c r="F791" s="8"/>
      <c r="G791" s="8"/>
    </row>
    <row r="792" spans="1:7" x14ac:dyDescent="0.25">
      <c r="A792" s="6"/>
      <c r="B792" s="12"/>
      <c r="C792" s="14"/>
      <c r="D792" s="14"/>
      <c r="E792" s="7"/>
      <c r="F792" s="8"/>
      <c r="G792" s="8"/>
    </row>
    <row r="793" spans="1:7" x14ac:dyDescent="0.25">
      <c r="A793" s="6"/>
      <c r="B793" s="12"/>
      <c r="C793" s="14"/>
      <c r="D793" s="14"/>
      <c r="E793" s="7"/>
      <c r="F793" s="8"/>
      <c r="G793" s="8"/>
    </row>
    <row r="794" spans="1:7" x14ac:dyDescent="0.25">
      <c r="A794" s="6"/>
      <c r="B794" s="12"/>
      <c r="C794" s="14"/>
      <c r="D794" s="14"/>
      <c r="E794" s="7"/>
      <c r="F794" s="8"/>
      <c r="G794" s="8"/>
    </row>
    <row r="795" spans="1:7" x14ac:dyDescent="0.25">
      <c r="A795" s="6"/>
      <c r="B795" s="12"/>
      <c r="C795" s="14"/>
      <c r="D795" s="14"/>
      <c r="E795" s="7"/>
      <c r="F795" s="8"/>
      <c r="G795" s="8"/>
    </row>
    <row r="796" spans="1:7" x14ac:dyDescent="0.25">
      <c r="A796" s="6"/>
      <c r="B796" s="12"/>
      <c r="C796" s="14"/>
      <c r="D796" s="14"/>
      <c r="E796" s="7"/>
      <c r="F796" s="8"/>
      <c r="G796" s="8"/>
    </row>
    <row r="797" spans="1:7" x14ac:dyDescent="0.25">
      <c r="A797" s="6"/>
      <c r="B797" s="12"/>
      <c r="C797" s="14"/>
      <c r="D797" s="14"/>
      <c r="E797" s="7"/>
      <c r="F797" s="8"/>
      <c r="G797" s="8"/>
    </row>
    <row r="798" spans="1:7" x14ac:dyDescent="0.25">
      <c r="A798" s="6"/>
      <c r="B798" s="12"/>
      <c r="C798" s="14"/>
      <c r="D798" s="14"/>
      <c r="E798" s="7"/>
      <c r="F798" s="8"/>
      <c r="G798" s="8"/>
    </row>
    <row r="799" spans="1:7" x14ac:dyDescent="0.25">
      <c r="A799" s="6"/>
      <c r="B799" s="12"/>
      <c r="C799" s="14"/>
      <c r="D799" s="14"/>
      <c r="E799" s="7"/>
      <c r="F799" s="8"/>
      <c r="G799" s="8"/>
    </row>
    <row r="800" spans="1:7" x14ac:dyDescent="0.25">
      <c r="A800" s="6"/>
      <c r="B800" s="12"/>
      <c r="C800" s="14"/>
      <c r="D800" s="14"/>
      <c r="E800" s="7"/>
      <c r="F800" s="8"/>
      <c r="G800" s="8"/>
    </row>
    <row r="801" spans="1:7" x14ac:dyDescent="0.25">
      <c r="A801" s="6"/>
      <c r="B801" s="12"/>
      <c r="C801" s="14"/>
      <c r="D801" s="14"/>
      <c r="E801" s="7"/>
      <c r="F801" s="8"/>
      <c r="G801" s="8"/>
    </row>
    <row r="802" spans="1:7" x14ac:dyDescent="0.25">
      <c r="A802" s="6"/>
      <c r="B802" s="12"/>
      <c r="C802" s="14"/>
      <c r="D802" s="14"/>
      <c r="E802" s="7"/>
      <c r="F802" s="8"/>
      <c r="G802" s="8"/>
    </row>
    <row r="803" spans="1:7" x14ac:dyDescent="0.25">
      <c r="A803" s="6"/>
      <c r="B803" s="12"/>
      <c r="C803" s="14"/>
      <c r="D803" s="14"/>
      <c r="E803" s="7"/>
      <c r="F803" s="8"/>
      <c r="G803" s="8"/>
    </row>
    <row r="804" spans="1:7" x14ac:dyDescent="0.25">
      <c r="A804" s="6"/>
      <c r="B804" s="12"/>
      <c r="C804" s="14"/>
      <c r="D804" s="14"/>
      <c r="E804" s="7"/>
      <c r="F804" s="8"/>
      <c r="G804" s="8"/>
    </row>
    <row r="805" spans="1:7" x14ac:dyDescent="0.25">
      <c r="A805" s="6"/>
      <c r="B805" s="12"/>
      <c r="C805" s="14"/>
      <c r="D805" s="14"/>
      <c r="E805" s="7"/>
      <c r="F805" s="8"/>
      <c r="G805" s="8"/>
    </row>
    <row r="806" spans="1:7" x14ac:dyDescent="0.25">
      <c r="A806" s="6"/>
      <c r="B806" s="12"/>
      <c r="C806" s="14"/>
      <c r="D806" s="14"/>
      <c r="E806" s="7"/>
      <c r="F806" s="8"/>
      <c r="G806" s="8"/>
    </row>
    <row r="807" spans="1:7" x14ac:dyDescent="0.25">
      <c r="A807" s="6"/>
      <c r="B807" s="12"/>
      <c r="C807" s="14"/>
      <c r="D807" s="14"/>
      <c r="E807" s="7"/>
      <c r="F807" s="8"/>
      <c r="G807" s="8"/>
    </row>
    <row r="808" spans="1:7" x14ac:dyDescent="0.25">
      <c r="A808" s="6"/>
      <c r="B808" s="12"/>
      <c r="C808" s="14"/>
      <c r="D808" s="14"/>
      <c r="E808" s="7"/>
      <c r="F808" s="8"/>
      <c r="G808" s="8"/>
    </row>
    <row r="809" spans="1:7" x14ac:dyDescent="0.25">
      <c r="A809" s="6"/>
      <c r="B809" s="12"/>
      <c r="C809" s="14"/>
      <c r="D809" s="14"/>
      <c r="E809" s="7"/>
      <c r="F809" s="8"/>
      <c r="G809" s="8"/>
    </row>
    <row r="810" spans="1:7" x14ac:dyDescent="0.25">
      <c r="A810" s="6"/>
      <c r="B810" s="12"/>
      <c r="C810" s="14"/>
      <c r="D810" s="14"/>
      <c r="E810" s="7"/>
      <c r="F810" s="8"/>
      <c r="G810" s="8"/>
    </row>
    <row r="811" spans="1:7" x14ac:dyDescent="0.25">
      <c r="A811" s="6"/>
      <c r="B811" s="12"/>
      <c r="C811" s="14"/>
      <c r="D811" s="14"/>
      <c r="E811" s="7"/>
      <c r="F811" s="8"/>
      <c r="G811" s="8"/>
    </row>
    <row r="812" spans="1:7" x14ac:dyDescent="0.25">
      <c r="A812" s="6"/>
      <c r="B812" s="12"/>
      <c r="C812" s="14"/>
      <c r="D812" s="14"/>
      <c r="E812" s="7"/>
      <c r="F812" s="8"/>
      <c r="G812" s="8"/>
    </row>
    <row r="813" spans="1:7" x14ac:dyDescent="0.25">
      <c r="A813" s="6"/>
      <c r="B813" s="12"/>
      <c r="C813" s="14"/>
      <c r="D813" s="14"/>
      <c r="E813" s="7"/>
      <c r="F813" s="8"/>
      <c r="G813" s="8"/>
    </row>
  </sheetData>
  <sortState ref="B2:G40">
    <sortCondition ref="B2:B4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552</v>
      </c>
      <c r="C2" s="14" t="s">
        <v>553</v>
      </c>
      <c r="D2" s="14" t="s">
        <v>97</v>
      </c>
      <c r="E2" s="7">
        <v>25</v>
      </c>
      <c r="F2" s="8">
        <v>82.0501</v>
      </c>
      <c r="G2" s="8">
        <f t="shared" ref="G2:G33" si="0">E2*F2</f>
        <v>2051.2525000000001</v>
      </c>
    </row>
    <row r="3" spans="1:7" x14ac:dyDescent="0.25">
      <c r="A3" s="14">
        <v>2</v>
      </c>
      <c r="B3" s="12" t="s">
        <v>554</v>
      </c>
      <c r="C3" s="14" t="s">
        <v>555</v>
      </c>
      <c r="D3" s="14" t="s">
        <v>97</v>
      </c>
      <c r="E3" s="7">
        <v>4.5</v>
      </c>
      <c r="F3" s="8">
        <v>90.715044444444445</v>
      </c>
      <c r="G3" s="8">
        <f t="shared" si="0"/>
        <v>408.21769999999998</v>
      </c>
    </row>
    <row r="4" spans="1:7" x14ac:dyDescent="0.25">
      <c r="A4" s="14">
        <v>3</v>
      </c>
      <c r="B4" s="12" t="s">
        <v>556</v>
      </c>
      <c r="C4" s="14" t="s">
        <v>557</v>
      </c>
      <c r="D4" s="14" t="s">
        <v>97</v>
      </c>
      <c r="E4" s="7">
        <v>73.432000000000002</v>
      </c>
      <c r="F4" s="8">
        <v>94.404123542869584</v>
      </c>
      <c r="G4" s="8">
        <f t="shared" si="0"/>
        <v>6932.2835999999998</v>
      </c>
    </row>
    <row r="5" spans="1:7" x14ac:dyDescent="0.25">
      <c r="A5" s="14">
        <v>4</v>
      </c>
      <c r="B5" s="12" t="s">
        <v>558</v>
      </c>
      <c r="C5" s="14" t="s">
        <v>559</v>
      </c>
      <c r="D5" s="14" t="s">
        <v>97</v>
      </c>
      <c r="E5" s="7">
        <v>13</v>
      </c>
      <c r="F5" s="8">
        <v>113.53429999999999</v>
      </c>
      <c r="G5" s="8">
        <f t="shared" si="0"/>
        <v>1475.9458999999999</v>
      </c>
    </row>
    <row r="6" spans="1:7" x14ac:dyDescent="0.25">
      <c r="A6" s="14">
        <v>5</v>
      </c>
      <c r="B6" s="12" t="s">
        <v>560</v>
      </c>
      <c r="C6" s="14" t="s">
        <v>561</v>
      </c>
      <c r="D6" s="14" t="s">
        <v>97</v>
      </c>
      <c r="E6" s="7">
        <v>10</v>
      </c>
      <c r="F6" s="8">
        <v>92.855399999999989</v>
      </c>
      <c r="G6" s="8">
        <f t="shared" si="0"/>
        <v>928.55399999999986</v>
      </c>
    </row>
    <row r="7" spans="1:7" x14ac:dyDescent="0.25">
      <c r="A7" s="14">
        <v>6</v>
      </c>
      <c r="B7" s="12" t="s">
        <v>562</v>
      </c>
      <c r="C7" s="14" t="s">
        <v>563</v>
      </c>
      <c r="D7" s="14" t="s">
        <v>97</v>
      </c>
      <c r="E7" s="7">
        <v>51.652000000000001</v>
      </c>
      <c r="F7" s="8">
        <v>98.385003484860206</v>
      </c>
      <c r="G7" s="8">
        <f t="shared" si="0"/>
        <v>5081.7821999999996</v>
      </c>
    </row>
    <row r="8" spans="1:7" x14ac:dyDescent="0.25">
      <c r="A8" s="14">
        <v>7</v>
      </c>
      <c r="B8" s="12" t="s">
        <v>564</v>
      </c>
      <c r="C8" s="14" t="s">
        <v>565</v>
      </c>
      <c r="D8" s="14" t="s">
        <v>97</v>
      </c>
      <c r="E8" s="7">
        <v>64.602999999999994</v>
      </c>
      <c r="F8" s="8">
        <v>106.15177932913332</v>
      </c>
      <c r="G8" s="8">
        <f t="shared" si="0"/>
        <v>6857.7233999999989</v>
      </c>
    </row>
    <row r="9" spans="1:7" x14ac:dyDescent="0.25">
      <c r="A9" s="14">
        <v>8</v>
      </c>
      <c r="B9" s="12" t="s">
        <v>566</v>
      </c>
      <c r="C9" s="14" t="s">
        <v>567</v>
      </c>
      <c r="D9" s="14" t="s">
        <v>97</v>
      </c>
      <c r="E9" s="7">
        <v>220</v>
      </c>
      <c r="F9" s="8">
        <v>88.855800000000002</v>
      </c>
      <c r="G9" s="8">
        <f t="shared" si="0"/>
        <v>19548.276000000002</v>
      </c>
    </row>
    <row r="10" spans="1:7" x14ac:dyDescent="0.25">
      <c r="A10" s="14">
        <v>9</v>
      </c>
      <c r="B10" s="12" t="s">
        <v>568</v>
      </c>
      <c r="C10" s="14" t="s">
        <v>569</v>
      </c>
      <c r="D10" s="14" t="s">
        <v>97</v>
      </c>
      <c r="E10" s="7">
        <v>32.334000000000003</v>
      </c>
      <c r="F10" s="8">
        <v>86.249267025422157</v>
      </c>
      <c r="G10" s="8">
        <f t="shared" si="0"/>
        <v>2788.7838000000002</v>
      </c>
    </row>
    <row r="11" spans="1:7" x14ac:dyDescent="0.25">
      <c r="A11" s="14">
        <v>10</v>
      </c>
      <c r="B11" s="12" t="s">
        <v>570</v>
      </c>
      <c r="C11" s="14" t="s">
        <v>571</v>
      </c>
      <c r="D11" s="14" t="s">
        <v>97</v>
      </c>
      <c r="E11" s="7">
        <v>158.053</v>
      </c>
      <c r="F11" s="8">
        <v>78.51330819408679</v>
      </c>
      <c r="G11" s="8">
        <f t="shared" si="0"/>
        <v>12409.2639</v>
      </c>
    </row>
    <row r="12" spans="1:7" x14ac:dyDescent="0.25">
      <c r="A12" s="14">
        <v>11</v>
      </c>
      <c r="B12" s="12" t="s">
        <v>572</v>
      </c>
      <c r="C12" s="14" t="s">
        <v>573</v>
      </c>
      <c r="D12" s="14" t="s">
        <v>97</v>
      </c>
      <c r="E12" s="7">
        <v>66.974000000000004</v>
      </c>
      <c r="F12" s="8">
        <v>76.87133215874816</v>
      </c>
      <c r="G12" s="8">
        <f t="shared" si="0"/>
        <v>5148.3805999999995</v>
      </c>
    </row>
    <row r="13" spans="1:7" x14ac:dyDescent="0.25">
      <c r="A13" s="14">
        <v>12</v>
      </c>
      <c r="B13" s="12" t="s">
        <v>574</v>
      </c>
      <c r="C13" s="14" t="s">
        <v>575</v>
      </c>
      <c r="D13" s="14" t="s">
        <v>97</v>
      </c>
      <c r="E13" s="7">
        <v>36.134999999999998</v>
      </c>
      <c r="F13" s="8">
        <v>81.687305936073059</v>
      </c>
      <c r="G13" s="8">
        <f t="shared" si="0"/>
        <v>2951.7707999999998</v>
      </c>
    </row>
    <row r="14" spans="1:7" x14ac:dyDescent="0.25">
      <c r="A14" s="14">
        <v>13</v>
      </c>
      <c r="B14" s="12" t="s">
        <v>576</v>
      </c>
      <c r="C14" s="14" t="s">
        <v>577</v>
      </c>
      <c r="D14" s="14" t="s">
        <v>97</v>
      </c>
      <c r="E14" s="7">
        <v>137.1</v>
      </c>
      <c r="F14" s="8">
        <v>89.955865791393151</v>
      </c>
      <c r="G14" s="8">
        <f t="shared" si="0"/>
        <v>12332.949200000001</v>
      </c>
    </row>
    <row r="15" spans="1:7" x14ac:dyDescent="0.25">
      <c r="A15" s="14">
        <v>14</v>
      </c>
      <c r="B15" s="12" t="s">
        <v>578</v>
      </c>
      <c r="C15" s="14" t="s">
        <v>579</v>
      </c>
      <c r="D15" s="14" t="s">
        <v>97</v>
      </c>
      <c r="E15" s="7">
        <v>82.867000000000004</v>
      </c>
      <c r="F15" s="8">
        <v>68.393831078716502</v>
      </c>
      <c r="G15" s="8">
        <f t="shared" si="0"/>
        <v>5667.5916000000007</v>
      </c>
    </row>
    <row r="16" spans="1:7" x14ac:dyDescent="0.25">
      <c r="A16" s="14">
        <v>15</v>
      </c>
      <c r="B16" s="12" t="s">
        <v>580</v>
      </c>
      <c r="C16" s="14" t="s">
        <v>581</v>
      </c>
      <c r="D16" s="14" t="s">
        <v>97</v>
      </c>
      <c r="E16" s="7">
        <v>18.648</v>
      </c>
      <c r="F16" s="8">
        <v>69.167513942513949</v>
      </c>
      <c r="G16" s="8">
        <f t="shared" si="0"/>
        <v>1289.8358000000001</v>
      </c>
    </row>
    <row r="17" spans="1:7" x14ac:dyDescent="0.25">
      <c r="A17" s="14">
        <v>16</v>
      </c>
      <c r="B17" s="12" t="s">
        <v>582</v>
      </c>
      <c r="C17" s="14" t="s">
        <v>583</v>
      </c>
      <c r="D17" s="14" t="s">
        <v>97</v>
      </c>
      <c r="E17" s="7">
        <v>45</v>
      </c>
      <c r="F17" s="8">
        <v>90.967799999999983</v>
      </c>
      <c r="G17" s="8">
        <f t="shared" si="0"/>
        <v>4093.550999999999</v>
      </c>
    </row>
    <row r="18" spans="1:7" x14ac:dyDescent="0.25">
      <c r="A18" s="14">
        <v>17</v>
      </c>
      <c r="B18" s="12" t="s">
        <v>584</v>
      </c>
      <c r="C18" s="14" t="s">
        <v>585</v>
      </c>
      <c r="D18" s="14" t="s">
        <v>97</v>
      </c>
      <c r="E18" s="7">
        <v>51.929000000000002</v>
      </c>
      <c r="F18" s="8">
        <v>97.785168210441185</v>
      </c>
      <c r="G18" s="8">
        <f t="shared" si="0"/>
        <v>5077.8860000000004</v>
      </c>
    </row>
    <row r="19" spans="1:7" x14ac:dyDescent="0.25">
      <c r="A19" s="14">
        <v>18</v>
      </c>
      <c r="B19" s="12" t="s">
        <v>586</v>
      </c>
      <c r="C19" s="14" t="s">
        <v>587</v>
      </c>
      <c r="D19" s="14" t="s">
        <v>97</v>
      </c>
      <c r="E19" s="7">
        <v>6.9139999999999997</v>
      </c>
      <c r="F19" s="8">
        <v>87.034596470928548</v>
      </c>
      <c r="G19" s="8">
        <f t="shared" si="0"/>
        <v>601.75720000000001</v>
      </c>
    </row>
    <row r="20" spans="1:7" x14ac:dyDescent="0.25">
      <c r="A20" s="14">
        <v>19</v>
      </c>
      <c r="B20" s="12" t="s">
        <v>586</v>
      </c>
      <c r="C20" s="14" t="s">
        <v>588</v>
      </c>
      <c r="D20" s="14" t="s">
        <v>97</v>
      </c>
      <c r="E20" s="7">
        <v>53</v>
      </c>
      <c r="F20" s="8">
        <v>87.035299999999992</v>
      </c>
      <c r="G20" s="8">
        <f t="shared" si="0"/>
        <v>4612.8708999999999</v>
      </c>
    </row>
    <row r="21" spans="1:7" x14ac:dyDescent="0.25">
      <c r="A21" s="14">
        <v>20</v>
      </c>
      <c r="B21" s="12" t="s">
        <v>589</v>
      </c>
      <c r="C21" s="14" t="s">
        <v>590</v>
      </c>
      <c r="D21" s="14" t="s">
        <v>97</v>
      </c>
      <c r="E21" s="7">
        <v>5</v>
      </c>
      <c r="F21" s="8">
        <v>93.242599999999996</v>
      </c>
      <c r="G21" s="8">
        <f t="shared" si="0"/>
        <v>466.21299999999997</v>
      </c>
    </row>
    <row r="22" spans="1:7" x14ac:dyDescent="0.25">
      <c r="A22" s="14">
        <v>21</v>
      </c>
      <c r="B22" s="12" t="s">
        <v>589</v>
      </c>
      <c r="C22" s="14" t="s">
        <v>591</v>
      </c>
      <c r="D22" s="14" t="s">
        <v>97</v>
      </c>
      <c r="E22" s="7">
        <v>64.405000000000001</v>
      </c>
      <c r="F22" s="8">
        <v>92.172485055508105</v>
      </c>
      <c r="G22" s="8">
        <f t="shared" si="0"/>
        <v>5936.3688999999995</v>
      </c>
    </row>
    <row r="23" spans="1:7" x14ac:dyDescent="0.25">
      <c r="A23" s="14">
        <v>22</v>
      </c>
      <c r="B23" s="12" t="s">
        <v>592</v>
      </c>
      <c r="C23" s="14" t="s">
        <v>593</v>
      </c>
      <c r="D23" s="14" t="s">
        <v>97</v>
      </c>
      <c r="E23" s="7">
        <v>76.099000000000004</v>
      </c>
      <c r="F23" s="8">
        <v>72.733085848697101</v>
      </c>
      <c r="G23" s="8">
        <f t="shared" si="0"/>
        <v>5534.9151000000011</v>
      </c>
    </row>
    <row r="24" spans="1:7" x14ac:dyDescent="0.25">
      <c r="A24" s="14">
        <v>23</v>
      </c>
      <c r="B24" s="12" t="s">
        <v>594</v>
      </c>
      <c r="C24" s="14" t="s">
        <v>595</v>
      </c>
      <c r="D24" s="14" t="s">
        <v>97</v>
      </c>
      <c r="E24" s="7">
        <v>185.40700000000001</v>
      </c>
      <c r="F24" s="8">
        <v>84.726822611875491</v>
      </c>
      <c r="G24" s="8">
        <f t="shared" si="0"/>
        <v>15708.946</v>
      </c>
    </row>
    <row r="25" spans="1:7" x14ac:dyDescent="0.25">
      <c r="A25" s="14">
        <v>24</v>
      </c>
      <c r="B25" s="12" t="s">
        <v>596</v>
      </c>
      <c r="C25" s="14" t="s">
        <v>597</v>
      </c>
      <c r="D25" s="14" t="s">
        <v>97</v>
      </c>
      <c r="E25" s="7">
        <v>146.71</v>
      </c>
      <c r="F25" s="8">
        <v>89.776952491309373</v>
      </c>
      <c r="G25" s="8">
        <f t="shared" si="0"/>
        <v>13171.176699999998</v>
      </c>
    </row>
    <row r="26" spans="1:7" x14ac:dyDescent="0.25">
      <c r="A26" s="14">
        <v>25</v>
      </c>
      <c r="B26" s="12" t="s">
        <v>598</v>
      </c>
      <c r="C26" s="14" t="s">
        <v>599</v>
      </c>
      <c r="D26" s="14" t="s">
        <v>97</v>
      </c>
      <c r="E26" s="7">
        <v>391.13299999999998</v>
      </c>
      <c r="F26" s="8">
        <v>89.147233294045762</v>
      </c>
      <c r="G26" s="8">
        <f t="shared" si="0"/>
        <v>34868.424800000001</v>
      </c>
    </row>
    <row r="27" spans="1:7" x14ac:dyDescent="0.25">
      <c r="A27" s="14">
        <v>26</v>
      </c>
      <c r="B27" s="12" t="s">
        <v>600</v>
      </c>
      <c r="C27" s="14" t="s">
        <v>601</v>
      </c>
      <c r="D27" s="14" t="s">
        <v>97</v>
      </c>
      <c r="E27" s="7">
        <v>30</v>
      </c>
      <c r="F27" s="8">
        <v>91.94789999999999</v>
      </c>
      <c r="G27" s="8">
        <f t="shared" si="0"/>
        <v>2758.4369999999999</v>
      </c>
    </row>
    <row r="28" spans="1:7" x14ac:dyDescent="0.25">
      <c r="A28" s="14">
        <v>27</v>
      </c>
      <c r="B28" s="12" t="s">
        <v>602</v>
      </c>
      <c r="C28" s="14" t="s">
        <v>603</v>
      </c>
      <c r="D28" s="14" t="s">
        <v>97</v>
      </c>
      <c r="E28" s="7">
        <v>185</v>
      </c>
      <c r="F28" s="8">
        <v>86.78623621621621</v>
      </c>
      <c r="G28" s="8">
        <f t="shared" si="0"/>
        <v>16055.453699999998</v>
      </c>
    </row>
    <row r="29" spans="1:7" x14ac:dyDescent="0.25">
      <c r="A29" s="14">
        <v>28</v>
      </c>
      <c r="B29" s="12" t="s">
        <v>604</v>
      </c>
      <c r="C29" s="14" t="s">
        <v>605</v>
      </c>
      <c r="D29" s="14" t="s">
        <v>97</v>
      </c>
      <c r="E29" s="7">
        <v>132</v>
      </c>
      <c r="F29" s="8">
        <v>100.76879999999998</v>
      </c>
      <c r="G29" s="8">
        <f t="shared" si="0"/>
        <v>13301.481599999997</v>
      </c>
    </row>
    <row r="30" spans="1:7" x14ac:dyDescent="0.25">
      <c r="A30" s="14">
        <v>29</v>
      </c>
      <c r="B30" s="12" t="s">
        <v>606</v>
      </c>
      <c r="C30" s="14" t="s">
        <v>607</v>
      </c>
      <c r="D30" s="14" t="s">
        <v>97</v>
      </c>
      <c r="E30" s="7">
        <v>10</v>
      </c>
      <c r="F30" s="8">
        <v>86.248800000000003</v>
      </c>
      <c r="G30" s="8">
        <f t="shared" si="0"/>
        <v>862.48800000000006</v>
      </c>
    </row>
    <row r="31" spans="1:7" x14ac:dyDescent="0.25">
      <c r="A31" s="14">
        <v>30</v>
      </c>
      <c r="B31" s="12" t="s">
        <v>608</v>
      </c>
      <c r="C31" s="14" t="s">
        <v>609</v>
      </c>
      <c r="D31" s="14" t="s">
        <v>97</v>
      </c>
      <c r="E31" s="7">
        <v>1.18</v>
      </c>
      <c r="F31" s="8">
        <v>81.654491525423737</v>
      </c>
      <c r="G31" s="8">
        <f t="shared" si="0"/>
        <v>96.3523</v>
      </c>
    </row>
    <row r="32" spans="1:7" x14ac:dyDescent="0.25">
      <c r="A32" s="14">
        <v>31</v>
      </c>
      <c r="B32" s="12" t="s">
        <v>610</v>
      </c>
      <c r="C32" s="14" t="s">
        <v>611</v>
      </c>
      <c r="D32" s="14" t="s">
        <v>97</v>
      </c>
      <c r="E32" s="7">
        <v>0.66</v>
      </c>
      <c r="F32" s="8">
        <v>70.088333333333324</v>
      </c>
      <c r="G32" s="8">
        <f t="shared" si="0"/>
        <v>46.258299999999998</v>
      </c>
    </row>
    <row r="33" spans="1:7" x14ac:dyDescent="0.25">
      <c r="A33" s="14">
        <v>32</v>
      </c>
      <c r="B33" s="12" t="s">
        <v>612</v>
      </c>
      <c r="C33" s="14" t="s">
        <v>613</v>
      </c>
      <c r="D33" s="14" t="s">
        <v>97</v>
      </c>
      <c r="E33" s="7">
        <v>15</v>
      </c>
      <c r="F33" s="8">
        <v>81.493499999999997</v>
      </c>
      <c r="G33" s="8">
        <f t="shared" si="0"/>
        <v>1222.4024999999999</v>
      </c>
    </row>
    <row r="34" spans="1:7" ht="18" customHeight="1" x14ac:dyDescent="0.25">
      <c r="A34" s="14">
        <v>33</v>
      </c>
      <c r="B34" s="12" t="s">
        <v>614</v>
      </c>
      <c r="C34" s="14" t="s">
        <v>615</v>
      </c>
      <c r="D34" s="14" t="s">
        <v>97</v>
      </c>
      <c r="E34" s="7">
        <v>5</v>
      </c>
      <c r="F34" s="8">
        <v>108.8516</v>
      </c>
      <c r="G34" s="8">
        <f t="shared" ref="G34:G65" si="1">E34*F34</f>
        <v>544.25800000000004</v>
      </c>
    </row>
    <row r="35" spans="1:7" x14ac:dyDescent="0.25">
      <c r="A35" s="14">
        <v>34</v>
      </c>
      <c r="B35" s="12" t="s">
        <v>616</v>
      </c>
      <c r="C35" s="14" t="s">
        <v>617</v>
      </c>
      <c r="D35" s="14" t="s">
        <v>97</v>
      </c>
      <c r="E35" s="7">
        <v>2.0099999999999998</v>
      </c>
      <c r="F35" s="8">
        <v>117.67099502487564</v>
      </c>
      <c r="G35" s="8">
        <f t="shared" si="1"/>
        <v>236.5187</v>
      </c>
    </row>
    <row r="36" spans="1:7" x14ac:dyDescent="0.25">
      <c r="A36" s="14">
        <v>35</v>
      </c>
      <c r="B36" s="12" t="s">
        <v>618</v>
      </c>
      <c r="C36" s="14" t="s">
        <v>619</v>
      </c>
      <c r="D36" s="14" t="s">
        <v>97</v>
      </c>
      <c r="E36" s="7">
        <v>2.1459999999999999</v>
      </c>
      <c r="F36" s="8">
        <v>102.28052190121156</v>
      </c>
      <c r="G36" s="8">
        <f t="shared" si="1"/>
        <v>219.494</v>
      </c>
    </row>
    <row r="37" spans="1:7" x14ac:dyDescent="0.25">
      <c r="A37" s="14">
        <v>36</v>
      </c>
      <c r="B37" s="12" t="s">
        <v>620</v>
      </c>
      <c r="C37" s="14" t="s">
        <v>621</v>
      </c>
      <c r="D37" s="14" t="s">
        <v>97</v>
      </c>
      <c r="E37" s="7">
        <v>11.484999999999999</v>
      </c>
      <c r="F37" s="8">
        <v>93.776316935132783</v>
      </c>
      <c r="G37" s="8">
        <f t="shared" si="1"/>
        <v>1077.021</v>
      </c>
    </row>
    <row r="38" spans="1:7" x14ac:dyDescent="0.25">
      <c r="A38" s="14">
        <v>37</v>
      </c>
      <c r="B38" s="12" t="s">
        <v>622</v>
      </c>
      <c r="C38" s="14" t="s">
        <v>623</v>
      </c>
      <c r="D38" s="14" t="s">
        <v>97</v>
      </c>
      <c r="E38" s="7">
        <v>3.93</v>
      </c>
      <c r="F38" s="8">
        <v>95.155877862595418</v>
      </c>
      <c r="G38" s="8">
        <f t="shared" si="1"/>
        <v>373.96260000000001</v>
      </c>
    </row>
    <row r="39" spans="1:7" x14ac:dyDescent="0.25">
      <c r="A39" s="14">
        <v>38</v>
      </c>
      <c r="B39" s="12" t="s">
        <v>624</v>
      </c>
      <c r="C39" s="14" t="s">
        <v>625</v>
      </c>
      <c r="D39" s="14" t="s">
        <v>97</v>
      </c>
      <c r="E39" s="7">
        <v>9.2899999999999991</v>
      </c>
      <c r="F39" s="8">
        <v>100.20727664155005</v>
      </c>
      <c r="G39" s="8">
        <f t="shared" si="1"/>
        <v>930.92559999999992</v>
      </c>
    </row>
    <row r="40" spans="1:7" x14ac:dyDescent="0.25">
      <c r="A40" s="14">
        <v>39</v>
      </c>
      <c r="B40" s="12" t="s">
        <v>626</v>
      </c>
      <c r="C40" s="14" t="s">
        <v>627</v>
      </c>
      <c r="D40" s="14" t="s">
        <v>97</v>
      </c>
      <c r="E40" s="7">
        <v>10</v>
      </c>
      <c r="F40" s="8">
        <v>95.021299999999997</v>
      </c>
      <c r="G40" s="8">
        <f t="shared" si="1"/>
        <v>950.21299999999997</v>
      </c>
    </row>
    <row r="41" spans="1:7" x14ac:dyDescent="0.25">
      <c r="A41" s="14">
        <v>40</v>
      </c>
      <c r="B41" s="12" t="s">
        <v>628</v>
      </c>
      <c r="C41" s="14" t="s">
        <v>629</v>
      </c>
      <c r="D41" s="14" t="s">
        <v>97</v>
      </c>
      <c r="E41" s="7">
        <v>0.33500000000000002</v>
      </c>
      <c r="F41" s="8">
        <v>100.84537313432836</v>
      </c>
      <c r="G41" s="8">
        <f t="shared" si="1"/>
        <v>33.783200000000001</v>
      </c>
    </row>
    <row r="42" spans="1:7" x14ac:dyDescent="0.25">
      <c r="A42" s="14">
        <v>41</v>
      </c>
      <c r="B42" s="12" t="s">
        <v>630</v>
      </c>
      <c r="C42" s="14" t="s">
        <v>631</v>
      </c>
      <c r="D42" s="14" t="s">
        <v>97</v>
      </c>
      <c r="E42" s="7">
        <v>20</v>
      </c>
      <c r="F42" s="8">
        <v>127.75179999999999</v>
      </c>
      <c r="G42" s="8">
        <f t="shared" si="1"/>
        <v>2555.0359999999996</v>
      </c>
    </row>
    <row r="43" spans="1:7" x14ac:dyDescent="0.25">
      <c r="A43" s="14">
        <v>42</v>
      </c>
      <c r="B43" s="12" t="s">
        <v>632</v>
      </c>
      <c r="C43" s="14" t="s">
        <v>633</v>
      </c>
      <c r="D43" s="14" t="s">
        <v>97</v>
      </c>
      <c r="E43" s="7">
        <v>6.5579999999999998</v>
      </c>
      <c r="F43" s="8">
        <v>119.85236352546509</v>
      </c>
      <c r="G43" s="8">
        <f t="shared" si="1"/>
        <v>785.99180000000001</v>
      </c>
    </row>
    <row r="44" spans="1:7" x14ac:dyDescent="0.25">
      <c r="A44" s="14">
        <v>43</v>
      </c>
      <c r="B44" s="12" t="s">
        <v>634</v>
      </c>
      <c r="C44" s="14" t="s">
        <v>635</v>
      </c>
      <c r="D44" s="14" t="s">
        <v>97</v>
      </c>
      <c r="E44" s="7">
        <v>3.448</v>
      </c>
      <c r="F44" s="8">
        <v>118.85933874709977</v>
      </c>
      <c r="G44" s="8">
        <f t="shared" si="1"/>
        <v>409.827</v>
      </c>
    </row>
    <row r="45" spans="1:7" x14ac:dyDescent="0.25">
      <c r="A45" s="14">
        <v>44</v>
      </c>
      <c r="B45" s="12" t="s">
        <v>636</v>
      </c>
      <c r="C45" s="14" t="s">
        <v>637</v>
      </c>
      <c r="D45" s="14" t="s">
        <v>97</v>
      </c>
      <c r="E45" s="7">
        <v>51.765000000000001</v>
      </c>
      <c r="F45" s="8">
        <v>99.619710228919146</v>
      </c>
      <c r="G45" s="8">
        <f t="shared" si="1"/>
        <v>5156.8143</v>
      </c>
    </row>
    <row r="46" spans="1:7" x14ac:dyDescent="0.25">
      <c r="A46" s="14">
        <v>45</v>
      </c>
      <c r="B46" s="12" t="s">
        <v>638</v>
      </c>
      <c r="C46" s="14" t="s">
        <v>639</v>
      </c>
      <c r="D46" s="14" t="s">
        <v>97</v>
      </c>
      <c r="E46" s="7">
        <v>96.045000000000002</v>
      </c>
      <c r="F46" s="8">
        <v>98.336735905044506</v>
      </c>
      <c r="G46" s="8">
        <f t="shared" si="1"/>
        <v>9444.7518</v>
      </c>
    </row>
    <row r="47" spans="1:7" x14ac:dyDescent="0.25">
      <c r="A47" s="14">
        <v>46</v>
      </c>
      <c r="B47" s="12" t="s">
        <v>640</v>
      </c>
      <c r="C47" s="14" t="s">
        <v>641</v>
      </c>
      <c r="D47" s="14" t="s">
        <v>97</v>
      </c>
      <c r="E47" s="7">
        <v>61.279000000000003</v>
      </c>
      <c r="F47" s="8">
        <v>105.88699554496645</v>
      </c>
      <c r="G47" s="8">
        <f t="shared" si="1"/>
        <v>6488.6491999999998</v>
      </c>
    </row>
    <row r="48" spans="1:7" x14ac:dyDescent="0.25">
      <c r="A48" s="14">
        <v>47</v>
      </c>
      <c r="B48" s="12" t="s">
        <v>642</v>
      </c>
      <c r="C48" s="14" t="s">
        <v>643</v>
      </c>
      <c r="D48" s="14" t="s">
        <v>97</v>
      </c>
      <c r="E48" s="7">
        <v>20.55</v>
      </c>
      <c r="F48" s="8">
        <v>89.951576642335766</v>
      </c>
      <c r="G48" s="8">
        <f t="shared" si="1"/>
        <v>1848.5049000000001</v>
      </c>
    </row>
    <row r="49" spans="1:7" x14ac:dyDescent="0.25">
      <c r="A49" s="14">
        <v>48</v>
      </c>
      <c r="B49" s="12" t="s">
        <v>644</v>
      </c>
      <c r="C49" s="14" t="s">
        <v>645</v>
      </c>
      <c r="D49" s="14" t="s">
        <v>97</v>
      </c>
      <c r="E49" s="7">
        <v>219.62299999999999</v>
      </c>
      <c r="F49" s="8">
        <v>87.483039117032362</v>
      </c>
      <c r="G49" s="8">
        <f t="shared" si="1"/>
        <v>19213.287499999999</v>
      </c>
    </row>
    <row r="50" spans="1:7" x14ac:dyDescent="0.25">
      <c r="A50" s="14">
        <v>49</v>
      </c>
      <c r="B50" s="12" t="s">
        <v>646</v>
      </c>
      <c r="C50" s="14" t="s">
        <v>647</v>
      </c>
      <c r="D50" s="14" t="s">
        <v>97</v>
      </c>
      <c r="E50" s="7">
        <v>49.610999999999997</v>
      </c>
      <c r="F50" s="8">
        <v>93.702501461369465</v>
      </c>
      <c r="G50" s="8">
        <f t="shared" si="1"/>
        <v>4648.6748000000007</v>
      </c>
    </row>
    <row r="51" spans="1:7" x14ac:dyDescent="0.25">
      <c r="A51" s="14">
        <v>50</v>
      </c>
      <c r="B51" s="12" t="s">
        <v>648</v>
      </c>
      <c r="C51" s="14" t="s">
        <v>649</v>
      </c>
      <c r="D51" s="14" t="s">
        <v>97</v>
      </c>
      <c r="E51" s="7">
        <v>397.98700000000002</v>
      </c>
      <c r="F51" s="8">
        <v>95.051158454924405</v>
      </c>
      <c r="G51" s="8">
        <f t="shared" si="1"/>
        <v>37829.125400000004</v>
      </c>
    </row>
    <row r="52" spans="1:7" x14ac:dyDescent="0.25">
      <c r="A52" s="14">
        <v>51</v>
      </c>
      <c r="B52" s="12" t="s">
        <v>650</v>
      </c>
      <c r="C52" s="14" t="s">
        <v>651</v>
      </c>
      <c r="D52" s="14" t="s">
        <v>97</v>
      </c>
      <c r="E52" s="7">
        <v>199.14500000000001</v>
      </c>
      <c r="F52" s="8">
        <v>107.01237691129579</v>
      </c>
      <c r="G52" s="8">
        <f t="shared" si="1"/>
        <v>21310.979800000001</v>
      </c>
    </row>
    <row r="53" spans="1:7" x14ac:dyDescent="0.25">
      <c r="A53" s="14">
        <v>52</v>
      </c>
      <c r="B53" s="12" t="s">
        <v>652</v>
      </c>
      <c r="C53" s="14" t="s">
        <v>653</v>
      </c>
      <c r="D53" s="14" t="s">
        <v>97</v>
      </c>
      <c r="E53" s="7">
        <v>410.46899999999999</v>
      </c>
      <c r="F53" s="8">
        <v>124.17453693214348</v>
      </c>
      <c r="G53" s="8">
        <f t="shared" si="1"/>
        <v>50969.798000000003</v>
      </c>
    </row>
    <row r="54" spans="1:7" x14ac:dyDescent="0.25">
      <c r="A54" s="14">
        <v>53</v>
      </c>
      <c r="B54" s="12" t="s">
        <v>654</v>
      </c>
      <c r="C54" s="14" t="s">
        <v>655</v>
      </c>
      <c r="D54" s="14" t="s">
        <v>97</v>
      </c>
      <c r="E54" s="7">
        <v>179.76</v>
      </c>
      <c r="F54" s="8">
        <v>101.8352720293725</v>
      </c>
      <c r="G54" s="8">
        <f t="shared" si="1"/>
        <v>18305.908500000001</v>
      </c>
    </row>
    <row r="55" spans="1:7" x14ac:dyDescent="0.25">
      <c r="A55" s="14">
        <v>54</v>
      </c>
      <c r="B55" s="12" t="s">
        <v>656</v>
      </c>
      <c r="C55" s="14" t="s">
        <v>657</v>
      </c>
      <c r="D55" s="14" t="s">
        <v>97</v>
      </c>
      <c r="E55" s="7">
        <v>101.217</v>
      </c>
      <c r="F55" s="8">
        <v>98.031673533102136</v>
      </c>
      <c r="G55" s="8">
        <f t="shared" si="1"/>
        <v>9922.4718999999986</v>
      </c>
    </row>
    <row r="56" spans="1:7" x14ac:dyDescent="0.25">
      <c r="A56" s="14">
        <v>55</v>
      </c>
      <c r="B56" s="12" t="s">
        <v>658</v>
      </c>
      <c r="C56" s="14" t="s">
        <v>659</v>
      </c>
      <c r="D56" s="14" t="s">
        <v>97</v>
      </c>
      <c r="E56" s="7">
        <v>81.75</v>
      </c>
      <c r="F56" s="8">
        <v>98.251999999999995</v>
      </c>
      <c r="G56" s="8">
        <f t="shared" si="1"/>
        <v>8032.1009999999997</v>
      </c>
    </row>
    <row r="57" spans="1:7" x14ac:dyDescent="0.25">
      <c r="A57" s="14">
        <v>56</v>
      </c>
      <c r="B57" s="12" t="s">
        <v>660</v>
      </c>
      <c r="C57" s="14" t="s">
        <v>661</v>
      </c>
      <c r="D57" s="14" t="s">
        <v>97</v>
      </c>
      <c r="E57" s="7">
        <v>33.316000000000003</v>
      </c>
      <c r="F57" s="8">
        <v>118.86517589146355</v>
      </c>
      <c r="G57" s="8">
        <f t="shared" si="1"/>
        <v>3960.1122</v>
      </c>
    </row>
    <row r="58" spans="1:7" x14ac:dyDescent="0.25">
      <c r="A58" s="14">
        <v>57</v>
      </c>
      <c r="B58" s="12" t="s">
        <v>662</v>
      </c>
      <c r="C58" s="14" t="s">
        <v>663</v>
      </c>
      <c r="D58" s="14" t="s">
        <v>97</v>
      </c>
      <c r="E58" s="7">
        <v>11.75</v>
      </c>
      <c r="F58" s="8">
        <v>48.036485106382983</v>
      </c>
      <c r="G58" s="8">
        <f t="shared" si="1"/>
        <v>564.42870000000005</v>
      </c>
    </row>
    <row r="59" spans="1:7" x14ac:dyDescent="0.25">
      <c r="A59" s="14">
        <v>58</v>
      </c>
      <c r="B59" s="12" t="s">
        <v>664</v>
      </c>
      <c r="C59" s="14" t="s">
        <v>665</v>
      </c>
      <c r="D59" s="14" t="s">
        <v>97</v>
      </c>
      <c r="E59" s="7">
        <v>8.5</v>
      </c>
      <c r="F59" s="8">
        <v>47.770799999999994</v>
      </c>
      <c r="G59" s="8">
        <f t="shared" si="1"/>
        <v>406.05179999999996</v>
      </c>
    </row>
    <row r="60" spans="1:7" x14ac:dyDescent="0.25">
      <c r="A60" s="14">
        <v>59</v>
      </c>
      <c r="B60" s="12" t="s">
        <v>666</v>
      </c>
      <c r="C60" s="14" t="s">
        <v>667</v>
      </c>
      <c r="D60" s="14" t="s">
        <v>97</v>
      </c>
      <c r="E60" s="7">
        <v>10</v>
      </c>
      <c r="F60" s="8">
        <v>48.036999999999999</v>
      </c>
      <c r="G60" s="8">
        <f t="shared" si="1"/>
        <v>480.37</v>
      </c>
    </row>
    <row r="61" spans="1:7" x14ac:dyDescent="0.25">
      <c r="A61" s="14">
        <v>60</v>
      </c>
      <c r="B61" s="12" t="s">
        <v>668</v>
      </c>
      <c r="C61" s="14" t="s">
        <v>669</v>
      </c>
      <c r="D61" s="14" t="s">
        <v>97</v>
      </c>
      <c r="E61" s="7">
        <v>5</v>
      </c>
      <c r="F61" s="8">
        <v>53.796599999999998</v>
      </c>
      <c r="G61" s="8">
        <f t="shared" si="1"/>
        <v>268.983</v>
      </c>
    </row>
    <row r="62" spans="1:7" x14ac:dyDescent="0.25">
      <c r="A62" s="14">
        <v>61</v>
      </c>
      <c r="B62" s="12" t="s">
        <v>95</v>
      </c>
      <c r="C62" s="14" t="s">
        <v>96</v>
      </c>
      <c r="D62" s="14" t="s">
        <v>97</v>
      </c>
      <c r="E62" s="7">
        <v>0.79600000000000004</v>
      </c>
      <c r="F62" s="8">
        <v>113.5211055276382</v>
      </c>
      <c r="G62" s="8">
        <f t="shared" si="1"/>
        <v>90.362800000000007</v>
      </c>
    </row>
    <row r="63" spans="1:7" ht="30" x14ac:dyDescent="0.25">
      <c r="A63" s="14">
        <v>62</v>
      </c>
      <c r="B63" s="12" t="s">
        <v>98</v>
      </c>
      <c r="C63" s="14" t="s">
        <v>99</v>
      </c>
      <c r="D63" s="14" t="s">
        <v>97</v>
      </c>
      <c r="E63" s="7">
        <v>9.3219999999999992</v>
      </c>
      <c r="F63" s="8">
        <v>114.0050525638275</v>
      </c>
      <c r="G63" s="8">
        <f t="shared" si="1"/>
        <v>1062.7550999999999</v>
      </c>
    </row>
    <row r="64" spans="1:7" x14ac:dyDescent="0.25">
      <c r="A64" s="14">
        <v>63</v>
      </c>
      <c r="B64" s="12" t="s">
        <v>100</v>
      </c>
      <c r="C64" s="14" t="s">
        <v>101</v>
      </c>
      <c r="D64" s="14" t="s">
        <v>97</v>
      </c>
      <c r="E64" s="7">
        <v>1.327</v>
      </c>
      <c r="F64" s="8">
        <v>74.852223059532776</v>
      </c>
      <c r="G64" s="8">
        <f t="shared" si="1"/>
        <v>99.32889999999999</v>
      </c>
    </row>
    <row r="65" spans="1:7" x14ac:dyDescent="0.25">
      <c r="A65" s="14">
        <v>64</v>
      </c>
      <c r="B65" s="12" t="s">
        <v>102</v>
      </c>
      <c r="C65" s="14" t="s">
        <v>103</v>
      </c>
      <c r="D65" s="14" t="s">
        <v>97</v>
      </c>
      <c r="E65" s="7">
        <v>4.1900000000000004</v>
      </c>
      <c r="F65" s="8">
        <v>76.475465393794735</v>
      </c>
      <c r="G65" s="8">
        <f t="shared" si="1"/>
        <v>320.43219999999997</v>
      </c>
    </row>
    <row r="66" spans="1:7" ht="30" x14ac:dyDescent="0.25">
      <c r="A66" s="14">
        <v>65</v>
      </c>
      <c r="B66" s="12" t="s">
        <v>104</v>
      </c>
      <c r="C66" s="14" t="s">
        <v>105</v>
      </c>
      <c r="D66" s="14" t="s">
        <v>97</v>
      </c>
      <c r="E66" s="7">
        <v>4.42</v>
      </c>
      <c r="F66" s="8">
        <v>129.20719457013575</v>
      </c>
      <c r="G66" s="8">
        <f t="shared" ref="G66:G85" si="2">E66*F66</f>
        <v>571.09580000000005</v>
      </c>
    </row>
    <row r="67" spans="1:7" ht="30" x14ac:dyDescent="0.25">
      <c r="A67" s="14">
        <v>66</v>
      </c>
      <c r="B67" s="12" t="s">
        <v>106</v>
      </c>
      <c r="C67" s="14" t="s">
        <v>107</v>
      </c>
      <c r="D67" s="14" t="s">
        <v>97</v>
      </c>
      <c r="E67" s="7">
        <v>13.372</v>
      </c>
      <c r="F67" s="8">
        <v>122.33288214178883</v>
      </c>
      <c r="G67" s="8">
        <f t="shared" si="2"/>
        <v>1635.8353000000002</v>
      </c>
    </row>
    <row r="68" spans="1:7" x14ac:dyDescent="0.25">
      <c r="A68" s="14">
        <v>67</v>
      </c>
      <c r="B68" s="12" t="s">
        <v>108</v>
      </c>
      <c r="C68" s="14" t="s">
        <v>109</v>
      </c>
      <c r="D68" s="14" t="s">
        <v>97</v>
      </c>
      <c r="E68" s="7">
        <v>1.724</v>
      </c>
      <c r="F68" s="8">
        <v>103.05353828306265</v>
      </c>
      <c r="G68" s="8">
        <f t="shared" si="2"/>
        <v>177.6643</v>
      </c>
    </row>
    <row r="69" spans="1:7" x14ac:dyDescent="0.25">
      <c r="A69" s="14">
        <v>68</v>
      </c>
      <c r="B69" s="12" t="s">
        <v>110</v>
      </c>
      <c r="C69" s="14" t="s">
        <v>111</v>
      </c>
      <c r="D69" s="14" t="s">
        <v>97</v>
      </c>
      <c r="E69" s="7">
        <v>3.2189999999999999</v>
      </c>
      <c r="F69" s="8">
        <v>96.593258776017407</v>
      </c>
      <c r="G69" s="8">
        <f t="shared" si="2"/>
        <v>310.93370000000004</v>
      </c>
    </row>
    <row r="70" spans="1:7" ht="30" x14ac:dyDescent="0.25">
      <c r="A70" s="14">
        <v>69</v>
      </c>
      <c r="B70" s="12" t="s">
        <v>112</v>
      </c>
      <c r="C70" s="14" t="s">
        <v>113</v>
      </c>
      <c r="D70" s="14" t="s">
        <v>97</v>
      </c>
      <c r="E70" s="7">
        <v>4.5979999999999999</v>
      </c>
      <c r="F70" s="8">
        <v>96.594736842105263</v>
      </c>
      <c r="G70" s="8">
        <f t="shared" si="2"/>
        <v>444.14259999999996</v>
      </c>
    </row>
    <row r="71" spans="1:7" ht="30" x14ac:dyDescent="0.25">
      <c r="A71" s="14">
        <v>70</v>
      </c>
      <c r="B71" s="12" t="s">
        <v>114</v>
      </c>
      <c r="C71" s="14" t="s">
        <v>115</v>
      </c>
      <c r="D71" s="14" t="s">
        <v>97</v>
      </c>
      <c r="E71" s="7">
        <v>15</v>
      </c>
      <c r="F71" s="8">
        <v>130.69048666666666</v>
      </c>
      <c r="G71" s="8">
        <f t="shared" si="2"/>
        <v>1960.3572999999999</v>
      </c>
    </row>
    <row r="72" spans="1:7" ht="30" x14ac:dyDescent="0.25">
      <c r="A72" s="14">
        <v>71</v>
      </c>
      <c r="B72" s="12" t="s">
        <v>116</v>
      </c>
      <c r="C72" s="14" t="s">
        <v>117</v>
      </c>
      <c r="D72" s="14" t="s">
        <v>97</v>
      </c>
      <c r="E72" s="7">
        <v>23.771000000000001</v>
      </c>
      <c r="F72" s="8">
        <v>118.09042110134196</v>
      </c>
      <c r="G72" s="8">
        <f t="shared" si="2"/>
        <v>2807.1273999999999</v>
      </c>
    </row>
    <row r="73" spans="1:7" x14ac:dyDescent="0.25">
      <c r="A73" s="14">
        <v>72</v>
      </c>
      <c r="B73" s="12" t="s">
        <v>118</v>
      </c>
      <c r="C73" s="14" t="s">
        <v>119</v>
      </c>
      <c r="D73" s="14" t="s">
        <v>97</v>
      </c>
      <c r="E73" s="7">
        <v>48.951999999999998</v>
      </c>
      <c r="F73" s="8">
        <v>95.005713760418388</v>
      </c>
      <c r="G73" s="8">
        <f t="shared" si="2"/>
        <v>4650.7197000000006</v>
      </c>
    </row>
    <row r="74" spans="1:7" x14ac:dyDescent="0.25">
      <c r="A74" s="14">
        <v>73</v>
      </c>
      <c r="B74" s="12" t="s">
        <v>672</v>
      </c>
      <c r="C74" s="14" t="s">
        <v>673</v>
      </c>
      <c r="D74" s="14" t="s">
        <v>551</v>
      </c>
      <c r="E74" s="7">
        <v>4.7030000000000003</v>
      </c>
      <c r="F74" s="8">
        <v>665.5</v>
      </c>
      <c r="G74" s="8">
        <f t="shared" si="2"/>
        <v>3129.8465000000001</v>
      </c>
    </row>
    <row r="75" spans="1:7" x14ac:dyDescent="0.25">
      <c r="A75" s="14">
        <v>74</v>
      </c>
      <c r="B75" s="12" t="s">
        <v>674</v>
      </c>
      <c r="C75" s="14" t="s">
        <v>675</v>
      </c>
      <c r="D75" s="14" t="s">
        <v>551</v>
      </c>
      <c r="E75" s="7">
        <v>3.7069999999999999</v>
      </c>
      <c r="F75" s="8">
        <v>497.75816023738878</v>
      </c>
      <c r="G75" s="8">
        <f t="shared" si="2"/>
        <v>1845.1895000000002</v>
      </c>
    </row>
    <row r="76" spans="1:7" x14ac:dyDescent="0.25">
      <c r="A76" s="14">
        <v>75</v>
      </c>
      <c r="B76" s="12" t="s">
        <v>676</v>
      </c>
      <c r="C76" s="14" t="s">
        <v>677</v>
      </c>
      <c r="D76" s="14" t="s">
        <v>551</v>
      </c>
      <c r="E76" s="7">
        <v>1.853</v>
      </c>
      <c r="F76" s="8">
        <v>943.8</v>
      </c>
      <c r="G76" s="8">
        <f t="shared" si="2"/>
        <v>1748.8614</v>
      </c>
    </row>
    <row r="77" spans="1:7" ht="30" x14ac:dyDescent="0.25">
      <c r="A77" s="14">
        <v>76</v>
      </c>
      <c r="B77" s="12" t="s">
        <v>293</v>
      </c>
      <c r="C77" s="14" t="s">
        <v>294</v>
      </c>
      <c r="D77" s="14" t="s">
        <v>295</v>
      </c>
      <c r="E77" s="7">
        <v>0.8</v>
      </c>
      <c r="F77" s="8">
        <v>437.73262499999998</v>
      </c>
      <c r="G77" s="8">
        <f t="shared" si="2"/>
        <v>350.18610000000001</v>
      </c>
    </row>
    <row r="78" spans="1:7" x14ac:dyDescent="0.25">
      <c r="A78" s="14">
        <v>77</v>
      </c>
      <c r="B78" s="12" t="s">
        <v>678</v>
      </c>
      <c r="C78" s="14" t="s">
        <v>679</v>
      </c>
      <c r="D78" s="14" t="s">
        <v>295</v>
      </c>
      <c r="E78" s="7">
        <v>1.708</v>
      </c>
      <c r="F78" s="8">
        <v>274.80035128805616</v>
      </c>
      <c r="G78" s="8">
        <f t="shared" si="2"/>
        <v>469.35899999999992</v>
      </c>
    </row>
    <row r="79" spans="1:7" x14ac:dyDescent="0.25">
      <c r="A79" s="14">
        <v>78</v>
      </c>
      <c r="B79" s="12" t="s">
        <v>1853</v>
      </c>
      <c r="C79" s="14" t="s">
        <v>550</v>
      </c>
      <c r="D79" s="14" t="s">
        <v>551</v>
      </c>
      <c r="E79" s="7">
        <v>0.5</v>
      </c>
      <c r="F79" s="8">
        <v>943.7758</v>
      </c>
      <c r="G79" s="8">
        <f t="shared" si="2"/>
        <v>471.8879</v>
      </c>
    </row>
    <row r="80" spans="1:7" x14ac:dyDescent="0.25">
      <c r="A80" s="14">
        <v>79</v>
      </c>
      <c r="B80" s="12" t="s">
        <v>680</v>
      </c>
      <c r="C80" s="14" t="s">
        <v>681</v>
      </c>
      <c r="D80" s="14" t="s">
        <v>97</v>
      </c>
      <c r="E80" s="7">
        <v>123</v>
      </c>
      <c r="F80" s="8">
        <v>121.85909999999998</v>
      </c>
      <c r="G80" s="8">
        <f t="shared" si="2"/>
        <v>14988.669299999998</v>
      </c>
    </row>
    <row r="81" spans="1:7" x14ac:dyDescent="0.25">
      <c r="A81" s="14">
        <v>80</v>
      </c>
      <c r="B81" s="12" t="s">
        <v>682</v>
      </c>
      <c r="C81" s="14" t="s">
        <v>683</v>
      </c>
      <c r="D81" s="14" t="s">
        <v>97</v>
      </c>
      <c r="E81" s="7">
        <v>132.22999999999999</v>
      </c>
      <c r="F81" s="8">
        <v>128.38646298116919</v>
      </c>
      <c r="G81" s="8">
        <f t="shared" si="2"/>
        <v>16976.542000000001</v>
      </c>
    </row>
    <row r="82" spans="1:7" x14ac:dyDescent="0.25">
      <c r="A82" s="14">
        <v>81</v>
      </c>
      <c r="B82" s="12" t="s">
        <v>684</v>
      </c>
      <c r="C82" s="14" t="s">
        <v>685</v>
      </c>
      <c r="D82" s="14" t="s">
        <v>97</v>
      </c>
      <c r="E82" s="7">
        <v>4.72</v>
      </c>
      <c r="F82" s="8">
        <v>130.09807203389832</v>
      </c>
      <c r="G82" s="8">
        <f t="shared" si="2"/>
        <v>614.06290000000001</v>
      </c>
    </row>
    <row r="83" spans="1:7" x14ac:dyDescent="0.25">
      <c r="A83" s="14">
        <v>82</v>
      </c>
      <c r="B83" s="12" t="s">
        <v>686</v>
      </c>
      <c r="C83" s="14" t="s">
        <v>687</v>
      </c>
      <c r="D83" s="14" t="s">
        <v>0</v>
      </c>
      <c r="E83" s="7">
        <v>95</v>
      </c>
      <c r="F83" s="8">
        <v>102.9105</v>
      </c>
      <c r="G83" s="8">
        <f t="shared" si="2"/>
        <v>9776.4974999999995</v>
      </c>
    </row>
    <row r="84" spans="1:7" x14ac:dyDescent="0.25">
      <c r="A84" s="14">
        <v>83</v>
      </c>
      <c r="B84" s="12" t="s">
        <v>688</v>
      </c>
      <c r="C84" s="14" t="s">
        <v>689</v>
      </c>
      <c r="D84" s="14" t="s">
        <v>97</v>
      </c>
      <c r="E84" s="7">
        <v>8</v>
      </c>
      <c r="F84" s="8">
        <v>196.01999999999998</v>
      </c>
      <c r="G84" s="8">
        <f t="shared" si="2"/>
        <v>1568.1599999999999</v>
      </c>
    </row>
    <row r="85" spans="1:7" x14ac:dyDescent="0.25">
      <c r="A85" s="14">
        <v>84</v>
      </c>
      <c r="B85" s="12" t="s">
        <v>690</v>
      </c>
      <c r="C85" s="14" t="s">
        <v>691</v>
      </c>
      <c r="D85" s="14" t="s">
        <v>97</v>
      </c>
      <c r="E85" s="7">
        <v>9.8000000000000007</v>
      </c>
      <c r="F85" s="8">
        <v>126.58081632653061</v>
      </c>
      <c r="G85" s="8">
        <f t="shared" si="2"/>
        <v>1240.492</v>
      </c>
    </row>
    <row r="86" spans="1:7" x14ac:dyDescent="0.25">
      <c r="G86" s="58">
        <f>SUM(G2:G85)</f>
        <v>484566.14689999993</v>
      </c>
    </row>
  </sheetData>
  <sortState ref="B1:G85">
    <sortCondition ref="B1:B8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/>
  </sheetViews>
  <sheetFormatPr defaultRowHeight="15" x14ac:dyDescent="0.25"/>
  <cols>
    <col min="1" max="1" width="9.140625" style="15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974</v>
      </c>
      <c r="C2" s="14" t="s">
        <v>975</v>
      </c>
      <c r="D2" s="14" t="s">
        <v>0</v>
      </c>
      <c r="E2" s="7">
        <v>1</v>
      </c>
      <c r="F2" s="8">
        <v>898.59439999999995</v>
      </c>
      <c r="G2" s="8">
        <f t="shared" ref="G2:G33" si="0">E2*F2</f>
        <v>898.59439999999995</v>
      </c>
    </row>
    <row r="3" spans="1:7" ht="30" x14ac:dyDescent="0.25">
      <c r="A3" s="14">
        <v>2</v>
      </c>
      <c r="B3" s="12" t="s">
        <v>976</v>
      </c>
      <c r="C3" s="14" t="s">
        <v>977</v>
      </c>
      <c r="D3" s="14" t="s">
        <v>0</v>
      </c>
      <c r="E3" s="7">
        <v>2</v>
      </c>
      <c r="F3" s="8">
        <v>791.24319999999989</v>
      </c>
      <c r="G3" s="8">
        <f t="shared" si="0"/>
        <v>1582.4863999999998</v>
      </c>
    </row>
    <row r="4" spans="1:7" ht="30" x14ac:dyDescent="0.25">
      <c r="A4" s="14">
        <v>3</v>
      </c>
      <c r="B4" s="12" t="s">
        <v>978</v>
      </c>
      <c r="C4" s="14" t="s">
        <v>979</v>
      </c>
      <c r="D4" s="14" t="s">
        <v>0</v>
      </c>
      <c r="E4" s="7">
        <v>3</v>
      </c>
      <c r="F4" s="8">
        <v>791.24319999999989</v>
      </c>
      <c r="G4" s="8">
        <f t="shared" si="0"/>
        <v>2373.7295999999997</v>
      </c>
    </row>
    <row r="5" spans="1:7" x14ac:dyDescent="0.25">
      <c r="A5" s="14">
        <v>4</v>
      </c>
      <c r="B5" s="12" t="s">
        <v>980</v>
      </c>
      <c r="C5" s="14" t="s">
        <v>981</v>
      </c>
      <c r="D5" s="14" t="s">
        <v>982</v>
      </c>
      <c r="E5" s="7">
        <v>1</v>
      </c>
      <c r="F5" s="8">
        <v>1129.3414</v>
      </c>
      <c r="G5" s="8">
        <f t="shared" si="0"/>
        <v>1129.3414</v>
      </c>
    </row>
    <row r="6" spans="1:7" x14ac:dyDescent="0.25">
      <c r="A6" s="14">
        <v>5</v>
      </c>
      <c r="B6" s="12" t="s">
        <v>983</v>
      </c>
      <c r="C6" s="14" t="s">
        <v>984</v>
      </c>
      <c r="D6" s="14" t="s">
        <v>982</v>
      </c>
      <c r="E6" s="7">
        <v>1</v>
      </c>
      <c r="F6" s="8">
        <v>838.7962</v>
      </c>
      <c r="G6" s="8">
        <f t="shared" si="0"/>
        <v>838.7962</v>
      </c>
    </row>
    <row r="7" spans="1:7" x14ac:dyDescent="0.25">
      <c r="A7" s="14">
        <v>6</v>
      </c>
      <c r="B7" s="12" t="s">
        <v>985</v>
      </c>
      <c r="C7" s="14" t="s">
        <v>986</v>
      </c>
      <c r="D7" s="14" t="s">
        <v>982</v>
      </c>
      <c r="E7" s="7">
        <v>1</v>
      </c>
      <c r="F7" s="8">
        <v>1129.3293000000001</v>
      </c>
      <c r="G7" s="8">
        <f t="shared" si="0"/>
        <v>1129.3293000000001</v>
      </c>
    </row>
    <row r="8" spans="1:7" x14ac:dyDescent="0.25">
      <c r="A8" s="14">
        <v>7</v>
      </c>
      <c r="B8" s="12" t="s">
        <v>987</v>
      </c>
      <c r="C8" s="14" t="s">
        <v>988</v>
      </c>
      <c r="D8" s="14" t="s">
        <v>982</v>
      </c>
      <c r="E8" s="7">
        <v>1</v>
      </c>
      <c r="F8" s="8">
        <v>1129.3172</v>
      </c>
      <c r="G8" s="8">
        <f t="shared" si="0"/>
        <v>1129.3172</v>
      </c>
    </row>
    <row r="9" spans="1:7" x14ac:dyDescent="0.25">
      <c r="A9" s="14">
        <v>8</v>
      </c>
      <c r="B9" s="12" t="s">
        <v>989</v>
      </c>
      <c r="C9" s="14" t="s">
        <v>990</v>
      </c>
      <c r="D9" s="14" t="s">
        <v>982</v>
      </c>
      <c r="E9" s="7">
        <v>1</v>
      </c>
      <c r="F9" s="8">
        <v>1129.3414</v>
      </c>
      <c r="G9" s="8">
        <f t="shared" si="0"/>
        <v>1129.3414</v>
      </c>
    </row>
    <row r="10" spans="1:7" x14ac:dyDescent="0.25">
      <c r="A10" s="14">
        <v>9</v>
      </c>
      <c r="B10" s="12" t="s">
        <v>991</v>
      </c>
      <c r="C10" s="14" t="s">
        <v>992</v>
      </c>
      <c r="D10" s="14" t="s">
        <v>982</v>
      </c>
      <c r="E10" s="7">
        <v>1</v>
      </c>
      <c r="F10" s="8">
        <v>1129.3293000000001</v>
      </c>
      <c r="G10" s="8">
        <f t="shared" si="0"/>
        <v>1129.3293000000001</v>
      </c>
    </row>
    <row r="11" spans="1:7" x14ac:dyDescent="0.25">
      <c r="A11" s="14">
        <v>10</v>
      </c>
      <c r="B11" s="12" t="s">
        <v>993</v>
      </c>
      <c r="C11" s="14" t="s">
        <v>994</v>
      </c>
      <c r="D11" s="14" t="s">
        <v>982</v>
      </c>
      <c r="E11" s="7">
        <v>2</v>
      </c>
      <c r="F11" s="8">
        <v>1129.3293000000001</v>
      </c>
      <c r="G11" s="8">
        <f t="shared" si="0"/>
        <v>2258.6586000000002</v>
      </c>
    </row>
    <row r="12" spans="1:7" x14ac:dyDescent="0.25">
      <c r="A12" s="14">
        <v>11</v>
      </c>
      <c r="B12" s="12" t="s">
        <v>995</v>
      </c>
      <c r="C12" s="14" t="s">
        <v>996</v>
      </c>
      <c r="D12" s="14" t="s">
        <v>982</v>
      </c>
      <c r="E12" s="7">
        <v>1</v>
      </c>
      <c r="F12" s="8">
        <v>1048.6706999999999</v>
      </c>
      <c r="G12" s="8">
        <f t="shared" si="0"/>
        <v>1048.6706999999999</v>
      </c>
    </row>
    <row r="13" spans="1:7" x14ac:dyDescent="0.25">
      <c r="A13" s="14">
        <v>12</v>
      </c>
      <c r="B13" s="12" t="s">
        <v>997</v>
      </c>
      <c r="C13" s="14" t="s">
        <v>998</v>
      </c>
      <c r="D13" s="14" t="s">
        <v>982</v>
      </c>
      <c r="E13" s="7">
        <v>1</v>
      </c>
      <c r="F13" s="8">
        <v>1048.6706999999999</v>
      </c>
      <c r="G13" s="8">
        <f t="shared" si="0"/>
        <v>1048.6706999999999</v>
      </c>
    </row>
    <row r="14" spans="1:7" x14ac:dyDescent="0.25">
      <c r="A14" s="14">
        <v>13</v>
      </c>
      <c r="B14" s="12" t="s">
        <v>999</v>
      </c>
      <c r="C14" s="14" t="s">
        <v>1000</v>
      </c>
      <c r="D14" s="14" t="s">
        <v>982</v>
      </c>
      <c r="E14" s="7">
        <v>1</v>
      </c>
      <c r="F14" s="8">
        <v>1361.25</v>
      </c>
      <c r="G14" s="8">
        <f t="shared" si="0"/>
        <v>1361.25</v>
      </c>
    </row>
    <row r="15" spans="1:7" x14ac:dyDescent="0.25">
      <c r="A15" s="14">
        <v>14</v>
      </c>
      <c r="B15" s="12" t="s">
        <v>1001</v>
      </c>
      <c r="C15" s="14" t="s">
        <v>1002</v>
      </c>
      <c r="D15" s="14" t="s">
        <v>982</v>
      </c>
      <c r="E15" s="7">
        <v>2</v>
      </c>
      <c r="F15" s="8">
        <v>1361.25</v>
      </c>
      <c r="G15" s="8">
        <f t="shared" si="0"/>
        <v>2722.5</v>
      </c>
    </row>
    <row r="16" spans="1:7" x14ac:dyDescent="0.25">
      <c r="A16" s="14">
        <v>15</v>
      </c>
      <c r="B16" s="12" t="s">
        <v>1003</v>
      </c>
      <c r="C16" s="14" t="s">
        <v>1004</v>
      </c>
      <c r="D16" s="14" t="s">
        <v>982</v>
      </c>
      <c r="E16" s="7">
        <v>1</v>
      </c>
      <c r="F16" s="8">
        <v>1361.25</v>
      </c>
      <c r="G16" s="8">
        <f t="shared" si="0"/>
        <v>1361.25</v>
      </c>
    </row>
    <row r="17" spans="1:7" x14ac:dyDescent="0.25">
      <c r="A17" s="14">
        <v>16</v>
      </c>
      <c r="B17" s="12" t="s">
        <v>1005</v>
      </c>
      <c r="C17" s="14" t="s">
        <v>1006</v>
      </c>
      <c r="D17" s="14" t="s">
        <v>982</v>
      </c>
      <c r="E17" s="7">
        <v>1</v>
      </c>
      <c r="F17" s="8">
        <v>1308.1067999999998</v>
      </c>
      <c r="G17" s="8">
        <f t="shared" si="0"/>
        <v>1308.1067999999998</v>
      </c>
    </row>
    <row r="18" spans="1:7" x14ac:dyDescent="0.25">
      <c r="A18" s="14">
        <v>17</v>
      </c>
      <c r="B18" s="12" t="s">
        <v>1007</v>
      </c>
      <c r="C18" s="14" t="s">
        <v>1008</v>
      </c>
      <c r="D18" s="14" t="s">
        <v>982</v>
      </c>
      <c r="E18" s="7">
        <v>1</v>
      </c>
      <c r="F18" s="8">
        <v>910.42819999999995</v>
      </c>
      <c r="G18" s="8">
        <f t="shared" si="0"/>
        <v>910.42819999999995</v>
      </c>
    </row>
    <row r="19" spans="1:7" x14ac:dyDescent="0.25">
      <c r="A19" s="14">
        <v>18</v>
      </c>
      <c r="B19" s="12" t="s">
        <v>1009</v>
      </c>
      <c r="C19" s="14" t="s">
        <v>1010</v>
      </c>
      <c r="D19" s="14" t="s">
        <v>982</v>
      </c>
      <c r="E19" s="7">
        <v>2</v>
      </c>
      <c r="F19" s="8">
        <v>910.42819999999995</v>
      </c>
      <c r="G19" s="8">
        <f t="shared" si="0"/>
        <v>1820.8563999999999</v>
      </c>
    </row>
    <row r="20" spans="1:7" x14ac:dyDescent="0.25">
      <c r="A20" s="14">
        <v>19</v>
      </c>
      <c r="B20" s="12" t="s">
        <v>1011</v>
      </c>
      <c r="C20" s="14" t="s">
        <v>1012</v>
      </c>
      <c r="D20" s="14" t="s">
        <v>982</v>
      </c>
      <c r="E20" s="7">
        <v>1</v>
      </c>
      <c r="F20" s="8">
        <v>1085.0674999999999</v>
      </c>
      <c r="G20" s="8">
        <f t="shared" si="0"/>
        <v>1085.0674999999999</v>
      </c>
    </row>
    <row r="21" spans="1:7" x14ac:dyDescent="0.25">
      <c r="A21" s="14">
        <v>20</v>
      </c>
      <c r="B21" s="12" t="s">
        <v>1013</v>
      </c>
      <c r="C21" s="14" t="s">
        <v>1014</v>
      </c>
      <c r="D21" s="14" t="s">
        <v>982</v>
      </c>
      <c r="E21" s="7">
        <v>1</v>
      </c>
      <c r="F21" s="8">
        <v>2081.5025000000001</v>
      </c>
      <c r="G21" s="8">
        <f t="shared" si="0"/>
        <v>2081.5025000000001</v>
      </c>
    </row>
    <row r="22" spans="1:7" x14ac:dyDescent="0.25">
      <c r="A22" s="14">
        <v>21</v>
      </c>
      <c r="B22" s="12" t="s">
        <v>1015</v>
      </c>
      <c r="C22" s="14" t="s">
        <v>1016</v>
      </c>
      <c r="D22" s="14" t="s">
        <v>982</v>
      </c>
      <c r="E22" s="7">
        <v>4</v>
      </c>
      <c r="F22" s="8">
        <v>2081.5025000000001</v>
      </c>
      <c r="G22" s="8">
        <f t="shared" si="0"/>
        <v>8326.01</v>
      </c>
    </row>
    <row r="23" spans="1:7" x14ac:dyDescent="0.25">
      <c r="A23" s="14">
        <v>22</v>
      </c>
      <c r="B23" s="12" t="s">
        <v>1017</v>
      </c>
      <c r="C23" s="14" t="s">
        <v>1018</v>
      </c>
      <c r="D23" s="14" t="s">
        <v>982</v>
      </c>
      <c r="E23" s="7">
        <v>1</v>
      </c>
      <c r="F23" s="8">
        <v>2081.5025000000001</v>
      </c>
      <c r="G23" s="8">
        <f t="shared" si="0"/>
        <v>2081.5025000000001</v>
      </c>
    </row>
    <row r="24" spans="1:7" x14ac:dyDescent="0.25">
      <c r="A24" s="14">
        <v>23</v>
      </c>
      <c r="B24" s="12" t="s">
        <v>1019</v>
      </c>
      <c r="C24" s="14" t="s">
        <v>1020</v>
      </c>
      <c r="D24" s="14" t="s">
        <v>982</v>
      </c>
      <c r="E24" s="7">
        <v>2</v>
      </c>
      <c r="F24" s="8">
        <v>2081.5025000000001</v>
      </c>
      <c r="G24" s="8">
        <f t="shared" si="0"/>
        <v>4163.0050000000001</v>
      </c>
    </row>
    <row r="25" spans="1:7" x14ac:dyDescent="0.25">
      <c r="A25" s="14">
        <v>24</v>
      </c>
      <c r="B25" s="12" t="s">
        <v>1021</v>
      </c>
      <c r="C25" s="14" t="s">
        <v>1022</v>
      </c>
      <c r="D25" s="14" t="s">
        <v>982</v>
      </c>
      <c r="E25" s="7">
        <v>1</v>
      </c>
      <c r="F25" s="8">
        <v>2081.5025000000001</v>
      </c>
      <c r="G25" s="8">
        <f t="shared" si="0"/>
        <v>2081.5025000000001</v>
      </c>
    </row>
    <row r="26" spans="1:7" x14ac:dyDescent="0.25">
      <c r="A26" s="14">
        <v>25</v>
      </c>
      <c r="B26" s="12" t="s">
        <v>1023</v>
      </c>
      <c r="C26" s="14" t="s">
        <v>1024</v>
      </c>
      <c r="D26" s="14" t="s">
        <v>982</v>
      </c>
      <c r="E26" s="7">
        <v>2</v>
      </c>
      <c r="F26" s="8">
        <v>2081.5025000000001</v>
      </c>
      <c r="G26" s="8">
        <f t="shared" si="0"/>
        <v>4163.0050000000001</v>
      </c>
    </row>
    <row r="27" spans="1:7" x14ac:dyDescent="0.25">
      <c r="A27" s="14">
        <v>26</v>
      </c>
      <c r="B27" s="12" t="s">
        <v>1025</v>
      </c>
      <c r="C27" s="14" t="s">
        <v>1026</v>
      </c>
      <c r="D27" s="14" t="s">
        <v>982</v>
      </c>
      <c r="E27" s="7">
        <v>1</v>
      </c>
      <c r="F27" s="8">
        <v>2081.5025000000001</v>
      </c>
      <c r="G27" s="8">
        <f t="shared" si="0"/>
        <v>2081.5025000000001</v>
      </c>
    </row>
    <row r="28" spans="1:7" x14ac:dyDescent="0.25">
      <c r="A28" s="14">
        <v>27</v>
      </c>
      <c r="B28" s="12" t="s">
        <v>1027</v>
      </c>
      <c r="C28" s="14" t="s">
        <v>1028</v>
      </c>
      <c r="D28" s="14" t="s">
        <v>0</v>
      </c>
      <c r="E28" s="7">
        <v>4</v>
      </c>
      <c r="F28" s="8">
        <v>352.93279999999999</v>
      </c>
      <c r="G28" s="8">
        <f t="shared" si="0"/>
        <v>1411.7311999999999</v>
      </c>
    </row>
    <row r="29" spans="1:7" x14ac:dyDescent="0.25">
      <c r="A29" s="14">
        <v>28</v>
      </c>
      <c r="B29" s="12" t="s">
        <v>1029</v>
      </c>
      <c r="C29" s="14" t="s">
        <v>1030</v>
      </c>
      <c r="D29" s="14" t="s">
        <v>0</v>
      </c>
      <c r="E29" s="7">
        <v>1</v>
      </c>
      <c r="F29" s="8">
        <v>625.1706999999999</v>
      </c>
      <c r="G29" s="8">
        <f t="shared" si="0"/>
        <v>625.1706999999999</v>
      </c>
    </row>
    <row r="30" spans="1:7" x14ac:dyDescent="0.25">
      <c r="A30" s="14">
        <v>29</v>
      </c>
      <c r="B30" s="12" t="s">
        <v>1031</v>
      </c>
      <c r="C30" s="14" t="s">
        <v>1032</v>
      </c>
      <c r="D30" s="14" t="s">
        <v>982</v>
      </c>
      <c r="E30" s="7">
        <v>5</v>
      </c>
      <c r="F30" s="8">
        <v>625.1706999999999</v>
      </c>
      <c r="G30" s="8">
        <f t="shared" si="0"/>
        <v>3125.8534999999993</v>
      </c>
    </row>
    <row r="31" spans="1:7" x14ac:dyDescent="0.25">
      <c r="A31" s="14">
        <v>30</v>
      </c>
      <c r="B31" s="12" t="s">
        <v>1033</v>
      </c>
      <c r="C31" s="14" t="s">
        <v>1034</v>
      </c>
      <c r="D31" s="14" t="s">
        <v>982</v>
      </c>
      <c r="E31" s="7">
        <v>4</v>
      </c>
      <c r="F31" s="8">
        <v>625.1706999999999</v>
      </c>
      <c r="G31" s="8">
        <f t="shared" si="0"/>
        <v>2500.6827999999996</v>
      </c>
    </row>
    <row r="32" spans="1:7" x14ac:dyDescent="0.25">
      <c r="A32" s="14">
        <v>31</v>
      </c>
      <c r="B32" s="12" t="s">
        <v>1035</v>
      </c>
      <c r="C32" s="14" t="s">
        <v>1036</v>
      </c>
      <c r="D32" s="14" t="s">
        <v>982</v>
      </c>
      <c r="E32" s="7">
        <v>3</v>
      </c>
      <c r="F32" s="8">
        <v>625.1706999999999</v>
      </c>
      <c r="G32" s="8">
        <f t="shared" si="0"/>
        <v>1875.5120999999997</v>
      </c>
    </row>
    <row r="33" spans="1:7" x14ac:dyDescent="0.25">
      <c r="A33" s="14">
        <v>32</v>
      </c>
      <c r="B33" s="12" t="s">
        <v>1037</v>
      </c>
      <c r="C33" s="14" t="s">
        <v>1038</v>
      </c>
      <c r="D33" s="14" t="s">
        <v>982</v>
      </c>
      <c r="E33" s="7">
        <v>1</v>
      </c>
      <c r="F33" s="8">
        <v>625.1706999999999</v>
      </c>
      <c r="G33" s="8">
        <f t="shared" si="0"/>
        <v>625.1706999999999</v>
      </c>
    </row>
    <row r="34" spans="1:7" x14ac:dyDescent="0.25">
      <c r="A34" s="14">
        <v>33</v>
      </c>
      <c r="B34" s="12" t="s">
        <v>1039</v>
      </c>
      <c r="C34" s="14" t="s">
        <v>1040</v>
      </c>
      <c r="D34" s="14" t="s">
        <v>982</v>
      </c>
      <c r="E34" s="7">
        <v>1</v>
      </c>
      <c r="F34" s="8">
        <v>741.125</v>
      </c>
      <c r="G34" s="8">
        <f t="shared" ref="G34:G65" si="1">E34*F34</f>
        <v>741.125</v>
      </c>
    </row>
    <row r="35" spans="1:7" x14ac:dyDescent="0.25">
      <c r="A35" s="14">
        <v>34</v>
      </c>
      <c r="B35" s="12" t="s">
        <v>1041</v>
      </c>
      <c r="C35" s="14" t="s">
        <v>1042</v>
      </c>
      <c r="D35" s="14" t="s">
        <v>982</v>
      </c>
      <c r="E35" s="7">
        <v>7</v>
      </c>
      <c r="F35" s="8">
        <v>741.125</v>
      </c>
      <c r="G35" s="8">
        <f t="shared" si="1"/>
        <v>5187.875</v>
      </c>
    </row>
    <row r="36" spans="1:7" x14ac:dyDescent="0.25">
      <c r="A36" s="14">
        <v>35</v>
      </c>
      <c r="B36" s="12" t="s">
        <v>1043</v>
      </c>
      <c r="C36" s="14" t="s">
        <v>1044</v>
      </c>
      <c r="D36" s="14" t="s">
        <v>982</v>
      </c>
      <c r="E36" s="7">
        <v>4</v>
      </c>
      <c r="F36" s="8">
        <v>741.125</v>
      </c>
      <c r="G36" s="8">
        <f t="shared" si="1"/>
        <v>2964.5</v>
      </c>
    </row>
    <row r="37" spans="1:7" x14ac:dyDescent="0.25">
      <c r="A37" s="14">
        <v>36</v>
      </c>
      <c r="B37" s="12" t="s">
        <v>1045</v>
      </c>
      <c r="C37" s="14" t="s">
        <v>1046</v>
      </c>
      <c r="D37" s="14" t="s">
        <v>982</v>
      </c>
      <c r="E37" s="7">
        <v>12</v>
      </c>
      <c r="F37" s="8">
        <v>741.125</v>
      </c>
      <c r="G37" s="8">
        <f t="shared" si="1"/>
        <v>8893.5</v>
      </c>
    </row>
    <row r="38" spans="1:7" x14ac:dyDescent="0.25">
      <c r="A38" s="14">
        <v>37</v>
      </c>
      <c r="B38" s="12" t="s">
        <v>1047</v>
      </c>
      <c r="C38" s="14" t="s">
        <v>1048</v>
      </c>
      <c r="D38" s="14" t="s">
        <v>982</v>
      </c>
      <c r="E38" s="7">
        <v>1</v>
      </c>
      <c r="F38" s="8">
        <v>741.125</v>
      </c>
      <c r="G38" s="8">
        <f t="shared" si="1"/>
        <v>741.125</v>
      </c>
    </row>
    <row r="39" spans="1:7" x14ac:dyDescent="0.25">
      <c r="A39" s="14">
        <v>38</v>
      </c>
      <c r="B39" s="12" t="s">
        <v>1049</v>
      </c>
      <c r="C39" s="14" t="s">
        <v>1050</v>
      </c>
      <c r="D39" s="14" t="s">
        <v>982</v>
      </c>
      <c r="E39" s="7">
        <v>3</v>
      </c>
      <c r="F39" s="8">
        <v>741.125</v>
      </c>
      <c r="G39" s="8">
        <f t="shared" si="1"/>
        <v>2223.375</v>
      </c>
    </row>
    <row r="40" spans="1:7" x14ac:dyDescent="0.25">
      <c r="A40" s="14">
        <v>39</v>
      </c>
      <c r="B40" s="12" t="s">
        <v>1051</v>
      </c>
      <c r="C40" s="14" t="s">
        <v>1052</v>
      </c>
      <c r="D40" s="14" t="s">
        <v>982</v>
      </c>
      <c r="E40" s="7">
        <v>4</v>
      </c>
      <c r="F40" s="8">
        <v>944.10249999999996</v>
      </c>
      <c r="G40" s="8">
        <f t="shared" si="1"/>
        <v>3776.41</v>
      </c>
    </row>
    <row r="41" spans="1:7" x14ac:dyDescent="0.25">
      <c r="A41" s="14">
        <v>40</v>
      </c>
      <c r="B41" s="12" t="s">
        <v>1053</v>
      </c>
      <c r="C41" s="14" t="s">
        <v>1054</v>
      </c>
      <c r="D41" s="14" t="s">
        <v>982</v>
      </c>
      <c r="E41" s="7">
        <v>1</v>
      </c>
      <c r="F41" s="8">
        <v>776.4206999999999</v>
      </c>
      <c r="G41" s="8">
        <f t="shared" si="1"/>
        <v>776.4206999999999</v>
      </c>
    </row>
    <row r="42" spans="1:7" x14ac:dyDescent="0.25">
      <c r="A42" s="14">
        <v>41</v>
      </c>
      <c r="B42" s="12" t="s">
        <v>1055</v>
      </c>
      <c r="C42" s="14" t="s">
        <v>1056</v>
      </c>
      <c r="D42" s="14" t="s">
        <v>982</v>
      </c>
      <c r="E42" s="7">
        <v>1</v>
      </c>
      <c r="F42" s="8">
        <v>776.4206999999999</v>
      </c>
      <c r="G42" s="8">
        <f t="shared" si="1"/>
        <v>776.4206999999999</v>
      </c>
    </row>
    <row r="43" spans="1:7" x14ac:dyDescent="0.25">
      <c r="A43" s="14">
        <v>42</v>
      </c>
      <c r="B43" s="12" t="s">
        <v>1061</v>
      </c>
      <c r="C43" s="14" t="s">
        <v>1062</v>
      </c>
      <c r="D43" s="14" t="s">
        <v>982</v>
      </c>
      <c r="E43" s="7">
        <v>33</v>
      </c>
      <c r="F43" s="8">
        <v>40.748399999999997</v>
      </c>
      <c r="G43" s="8">
        <f t="shared" si="1"/>
        <v>1344.6971999999998</v>
      </c>
    </row>
    <row r="44" spans="1:7" x14ac:dyDescent="0.25">
      <c r="A44" s="14">
        <v>43</v>
      </c>
      <c r="B44" s="12" t="s">
        <v>1065</v>
      </c>
      <c r="C44" s="14" t="s">
        <v>1066</v>
      </c>
      <c r="D44" s="14" t="s">
        <v>0</v>
      </c>
      <c r="E44" s="7">
        <v>4</v>
      </c>
      <c r="F44" s="8">
        <v>108.37969999999999</v>
      </c>
      <c r="G44" s="8">
        <f t="shared" si="1"/>
        <v>433.51879999999994</v>
      </c>
    </row>
    <row r="45" spans="1:7" x14ac:dyDescent="0.25">
      <c r="A45" s="14">
        <v>44</v>
      </c>
      <c r="B45" s="12" t="s">
        <v>1067</v>
      </c>
      <c r="C45" s="14" t="s">
        <v>1068</v>
      </c>
      <c r="D45" s="14" t="s">
        <v>0</v>
      </c>
      <c r="E45" s="7">
        <v>1</v>
      </c>
      <c r="F45" s="8">
        <v>108.37969999999999</v>
      </c>
      <c r="G45" s="8">
        <f t="shared" si="1"/>
        <v>108.37969999999999</v>
      </c>
    </row>
    <row r="46" spans="1:7" x14ac:dyDescent="0.25">
      <c r="A46" s="14">
        <v>45</v>
      </c>
      <c r="B46" s="12" t="s">
        <v>1069</v>
      </c>
      <c r="C46" s="14" t="s">
        <v>1070</v>
      </c>
      <c r="D46" s="14" t="s">
        <v>982</v>
      </c>
      <c r="E46" s="7">
        <v>1</v>
      </c>
      <c r="F46" s="8">
        <v>111.91289999999999</v>
      </c>
      <c r="G46" s="8">
        <f t="shared" si="1"/>
        <v>111.91289999999999</v>
      </c>
    </row>
    <row r="47" spans="1:7" x14ac:dyDescent="0.25">
      <c r="A47" s="14">
        <v>46</v>
      </c>
      <c r="B47" s="12" t="s">
        <v>1071</v>
      </c>
      <c r="C47" s="14" t="s">
        <v>1072</v>
      </c>
      <c r="D47" s="14" t="s">
        <v>982</v>
      </c>
      <c r="E47" s="7">
        <v>1</v>
      </c>
      <c r="F47" s="8">
        <v>151.25</v>
      </c>
      <c r="G47" s="8">
        <f t="shared" si="1"/>
        <v>151.25</v>
      </c>
    </row>
    <row r="48" spans="1:7" x14ac:dyDescent="0.25">
      <c r="A48" s="14">
        <v>47</v>
      </c>
      <c r="B48" s="12" t="s">
        <v>1073</v>
      </c>
      <c r="C48" s="14" t="s">
        <v>1074</v>
      </c>
      <c r="D48" s="14" t="s">
        <v>982</v>
      </c>
      <c r="E48" s="7">
        <v>9</v>
      </c>
      <c r="F48" s="8">
        <v>151.25</v>
      </c>
      <c r="G48" s="8">
        <f t="shared" si="1"/>
        <v>1361.25</v>
      </c>
    </row>
    <row r="49" spans="1:7" x14ac:dyDescent="0.25">
      <c r="A49" s="14">
        <v>48</v>
      </c>
      <c r="B49" s="12" t="s">
        <v>1075</v>
      </c>
      <c r="C49" s="14" t="s">
        <v>1076</v>
      </c>
      <c r="D49" s="14" t="s">
        <v>982</v>
      </c>
      <c r="E49" s="7">
        <v>4</v>
      </c>
      <c r="F49" s="8">
        <v>151.25</v>
      </c>
      <c r="G49" s="8">
        <f t="shared" si="1"/>
        <v>605</v>
      </c>
    </row>
    <row r="50" spans="1:7" x14ac:dyDescent="0.25">
      <c r="A50" s="14">
        <v>49</v>
      </c>
      <c r="B50" s="12" t="s">
        <v>1077</v>
      </c>
      <c r="C50" s="14" t="s">
        <v>1078</v>
      </c>
      <c r="D50" s="14" t="s">
        <v>982</v>
      </c>
      <c r="E50" s="7">
        <v>5</v>
      </c>
      <c r="F50" s="8">
        <v>151.25</v>
      </c>
      <c r="G50" s="8">
        <f t="shared" si="1"/>
        <v>756.25</v>
      </c>
    </row>
    <row r="51" spans="1:7" x14ac:dyDescent="0.25">
      <c r="A51" s="14">
        <v>50</v>
      </c>
      <c r="B51" s="12" t="s">
        <v>1079</v>
      </c>
      <c r="C51" s="14" t="s">
        <v>1080</v>
      </c>
      <c r="D51" s="14" t="s">
        <v>0</v>
      </c>
      <c r="E51" s="7">
        <v>2</v>
      </c>
      <c r="F51" s="8">
        <v>118.90669999999999</v>
      </c>
      <c r="G51" s="8">
        <f t="shared" si="1"/>
        <v>237.81339999999997</v>
      </c>
    </row>
    <row r="52" spans="1:7" x14ac:dyDescent="0.25">
      <c r="A52" s="14">
        <v>51</v>
      </c>
      <c r="B52" s="12" t="s">
        <v>1081</v>
      </c>
      <c r="C52" s="14" t="s">
        <v>1082</v>
      </c>
      <c r="D52" s="14" t="s">
        <v>0</v>
      </c>
      <c r="E52" s="7">
        <v>42</v>
      </c>
      <c r="F52" s="8">
        <v>238.06317857142855</v>
      </c>
      <c r="G52" s="8">
        <f t="shared" si="1"/>
        <v>9998.6534999999985</v>
      </c>
    </row>
    <row r="53" spans="1:7" x14ac:dyDescent="0.25">
      <c r="A53" s="14">
        <v>52</v>
      </c>
      <c r="B53" s="12" t="s">
        <v>1083</v>
      </c>
      <c r="C53" s="14" t="s">
        <v>1084</v>
      </c>
      <c r="D53" s="14" t="s">
        <v>0</v>
      </c>
      <c r="E53" s="7">
        <v>102</v>
      </c>
      <c r="F53" s="8">
        <v>237.97591960784311</v>
      </c>
      <c r="G53" s="8">
        <f t="shared" si="1"/>
        <v>24273.543799999996</v>
      </c>
    </row>
    <row r="54" spans="1:7" x14ac:dyDescent="0.25">
      <c r="A54" s="14">
        <v>53</v>
      </c>
      <c r="B54" s="12" t="s">
        <v>1085</v>
      </c>
      <c r="C54" s="14" t="s">
        <v>1086</v>
      </c>
      <c r="D54" s="14" t="s">
        <v>0</v>
      </c>
      <c r="E54" s="7">
        <v>5</v>
      </c>
      <c r="F54" s="8">
        <v>234.91666000000001</v>
      </c>
      <c r="G54" s="8">
        <f t="shared" si="1"/>
        <v>1174.5833</v>
      </c>
    </row>
    <row r="55" spans="1:7" x14ac:dyDescent="0.25">
      <c r="A55" s="14">
        <v>54</v>
      </c>
      <c r="B55" s="12" t="s">
        <v>1087</v>
      </c>
      <c r="C55" s="14" t="s">
        <v>1088</v>
      </c>
      <c r="D55" s="14" t="s">
        <v>0</v>
      </c>
      <c r="E55" s="7">
        <v>1</v>
      </c>
      <c r="F55" s="8">
        <v>238.22479999999999</v>
      </c>
      <c r="G55" s="8">
        <f t="shared" si="1"/>
        <v>238.22479999999999</v>
      </c>
    </row>
    <row r="56" spans="1:7" x14ac:dyDescent="0.25">
      <c r="A56" s="14">
        <v>55</v>
      </c>
      <c r="B56" s="12" t="s">
        <v>1089</v>
      </c>
      <c r="C56" s="14" t="s">
        <v>1090</v>
      </c>
      <c r="D56" s="14" t="s">
        <v>0</v>
      </c>
      <c r="E56" s="7">
        <v>8</v>
      </c>
      <c r="F56" s="8">
        <v>238.22479999999999</v>
      </c>
      <c r="G56" s="8">
        <f t="shared" si="1"/>
        <v>1905.7983999999999</v>
      </c>
    </row>
    <row r="57" spans="1:7" x14ac:dyDescent="0.25">
      <c r="A57" s="14">
        <v>56</v>
      </c>
      <c r="B57" s="12" t="s">
        <v>1091</v>
      </c>
      <c r="C57" s="14" t="s">
        <v>1092</v>
      </c>
      <c r="D57" s="14" t="s">
        <v>0</v>
      </c>
      <c r="E57" s="7">
        <v>25</v>
      </c>
      <c r="F57" s="8">
        <v>238.22479999999999</v>
      </c>
      <c r="G57" s="8">
        <f t="shared" si="1"/>
        <v>5955.62</v>
      </c>
    </row>
    <row r="58" spans="1:7" x14ac:dyDescent="0.25">
      <c r="A58" s="14">
        <v>57</v>
      </c>
      <c r="B58" s="12" t="s">
        <v>1093</v>
      </c>
      <c r="C58" s="14" t="s">
        <v>1094</v>
      </c>
      <c r="D58" s="14" t="s">
        <v>0</v>
      </c>
      <c r="E58" s="7">
        <v>1</v>
      </c>
      <c r="F58" s="8">
        <v>238.22479999999999</v>
      </c>
      <c r="G58" s="8">
        <f t="shared" si="1"/>
        <v>238.22479999999999</v>
      </c>
    </row>
    <row r="59" spans="1:7" x14ac:dyDescent="0.25">
      <c r="A59" s="14">
        <v>58</v>
      </c>
      <c r="B59" s="12" t="s">
        <v>1099</v>
      </c>
      <c r="C59" s="14" t="s">
        <v>1100</v>
      </c>
      <c r="D59" s="14" t="s">
        <v>0</v>
      </c>
      <c r="E59" s="7">
        <v>122</v>
      </c>
      <c r="F59" s="8">
        <v>134.05411475409838</v>
      </c>
      <c r="G59" s="8">
        <f t="shared" si="1"/>
        <v>16354.602000000003</v>
      </c>
    </row>
    <row r="60" spans="1:7" x14ac:dyDescent="0.25">
      <c r="A60" s="14">
        <v>59</v>
      </c>
      <c r="B60" s="12" t="s">
        <v>1101</v>
      </c>
      <c r="C60" s="14" t="s">
        <v>1102</v>
      </c>
      <c r="D60" s="14" t="s">
        <v>0</v>
      </c>
      <c r="E60" s="7">
        <v>23</v>
      </c>
      <c r="F60" s="8">
        <v>136.18234347826086</v>
      </c>
      <c r="G60" s="8">
        <f t="shared" si="1"/>
        <v>3132.1938999999998</v>
      </c>
    </row>
    <row r="61" spans="1:7" x14ac:dyDescent="0.25">
      <c r="A61" s="14">
        <v>60</v>
      </c>
      <c r="B61" s="12" t="s">
        <v>1103</v>
      </c>
      <c r="C61" s="14" t="s">
        <v>1104</v>
      </c>
      <c r="D61" s="14" t="s">
        <v>1105</v>
      </c>
      <c r="E61" s="7">
        <v>1</v>
      </c>
      <c r="F61" s="8">
        <v>1076.8999999999999</v>
      </c>
      <c r="G61" s="8">
        <f t="shared" si="1"/>
        <v>1076.8999999999999</v>
      </c>
    </row>
    <row r="62" spans="1:7" x14ac:dyDescent="0.25">
      <c r="A62" s="14">
        <v>61</v>
      </c>
      <c r="B62" s="12" t="s">
        <v>1106</v>
      </c>
      <c r="C62" s="14" t="s">
        <v>1107</v>
      </c>
      <c r="D62" s="14" t="s">
        <v>1105</v>
      </c>
      <c r="E62" s="7">
        <v>1</v>
      </c>
      <c r="F62" s="8">
        <v>1076.8999999999999</v>
      </c>
      <c r="G62" s="8">
        <f t="shared" si="1"/>
        <v>1076.8999999999999</v>
      </c>
    </row>
    <row r="63" spans="1:7" x14ac:dyDescent="0.25">
      <c r="A63" s="14">
        <v>62</v>
      </c>
      <c r="B63" s="12" t="s">
        <v>1108</v>
      </c>
      <c r="C63" s="14" t="s">
        <v>1109</v>
      </c>
      <c r="D63" s="14" t="s">
        <v>1105</v>
      </c>
      <c r="E63" s="7">
        <v>2</v>
      </c>
      <c r="F63" s="8">
        <v>1076.8999999999999</v>
      </c>
      <c r="G63" s="8">
        <f t="shared" si="1"/>
        <v>2153.7999999999997</v>
      </c>
    </row>
    <row r="64" spans="1:7" x14ac:dyDescent="0.25">
      <c r="A64" s="14">
        <v>63</v>
      </c>
      <c r="B64" s="12" t="s">
        <v>1110</v>
      </c>
      <c r="C64" s="14" t="s">
        <v>1111</v>
      </c>
      <c r="D64" s="14" t="s">
        <v>0</v>
      </c>
      <c r="E64" s="7">
        <v>3</v>
      </c>
      <c r="F64" s="8">
        <v>1000.4642999999999</v>
      </c>
      <c r="G64" s="8">
        <f t="shared" si="1"/>
        <v>3001.3928999999998</v>
      </c>
    </row>
    <row r="65" spans="1:7" x14ac:dyDescent="0.25">
      <c r="A65" s="14">
        <v>64</v>
      </c>
      <c r="B65" s="12" t="s">
        <v>1112</v>
      </c>
      <c r="C65" s="14" t="s">
        <v>1113</v>
      </c>
      <c r="D65" s="14" t="s">
        <v>0</v>
      </c>
      <c r="E65" s="7">
        <v>2</v>
      </c>
      <c r="F65" s="8">
        <v>3804.5425</v>
      </c>
      <c r="G65" s="8">
        <f t="shared" si="1"/>
        <v>7609.085</v>
      </c>
    </row>
    <row r="66" spans="1:7" x14ac:dyDescent="0.25">
      <c r="A66" s="14">
        <v>65</v>
      </c>
      <c r="B66" s="12" t="s">
        <v>1114</v>
      </c>
      <c r="C66" s="14" t="s">
        <v>1115</v>
      </c>
      <c r="D66" s="14" t="s">
        <v>0</v>
      </c>
      <c r="E66" s="7">
        <v>4</v>
      </c>
      <c r="F66" s="8">
        <v>3816.6424999999999</v>
      </c>
      <c r="G66" s="8">
        <f t="shared" ref="G66:G97" si="2">E66*F66</f>
        <v>15266.57</v>
      </c>
    </row>
    <row r="67" spans="1:7" x14ac:dyDescent="0.25">
      <c r="A67" s="14">
        <v>66</v>
      </c>
      <c r="B67" s="12" t="s">
        <v>1116</v>
      </c>
      <c r="C67" s="14" t="s">
        <v>1117</v>
      </c>
      <c r="D67" s="14" t="s">
        <v>0</v>
      </c>
      <c r="E67" s="7">
        <v>2</v>
      </c>
      <c r="F67" s="8">
        <v>2450.25</v>
      </c>
      <c r="G67" s="8">
        <f t="shared" si="2"/>
        <v>4900.5</v>
      </c>
    </row>
    <row r="68" spans="1:7" x14ac:dyDescent="0.25">
      <c r="A68" s="14">
        <v>67</v>
      </c>
      <c r="B68" s="12" t="s">
        <v>1118</v>
      </c>
      <c r="C68" s="14" t="s">
        <v>1119</v>
      </c>
      <c r="D68" s="14" t="s">
        <v>0</v>
      </c>
      <c r="E68" s="7">
        <v>1</v>
      </c>
      <c r="F68" s="8">
        <v>2450.25</v>
      </c>
      <c r="G68" s="8">
        <f t="shared" si="2"/>
        <v>2450.25</v>
      </c>
    </row>
    <row r="69" spans="1:7" x14ac:dyDescent="0.25">
      <c r="A69" s="14">
        <v>68</v>
      </c>
      <c r="B69" s="12" t="s">
        <v>1120</v>
      </c>
      <c r="C69" s="14" t="s">
        <v>1121</v>
      </c>
      <c r="D69" s="14" t="s">
        <v>0</v>
      </c>
      <c r="E69" s="7">
        <v>1</v>
      </c>
      <c r="F69" s="8">
        <v>2450.25</v>
      </c>
      <c r="G69" s="8">
        <f t="shared" si="2"/>
        <v>2450.25</v>
      </c>
    </row>
    <row r="70" spans="1:7" x14ac:dyDescent="0.25">
      <c r="A70" s="14">
        <v>69</v>
      </c>
      <c r="B70" s="12" t="s">
        <v>1122</v>
      </c>
      <c r="C70" s="14" t="s">
        <v>1123</v>
      </c>
      <c r="D70" s="14" t="s">
        <v>0</v>
      </c>
      <c r="E70" s="7">
        <v>6</v>
      </c>
      <c r="F70" s="8">
        <v>7188.7309999999989</v>
      </c>
      <c r="G70" s="8">
        <f t="shared" si="2"/>
        <v>43132.385999999991</v>
      </c>
    </row>
    <row r="71" spans="1:7" x14ac:dyDescent="0.25">
      <c r="A71" s="14">
        <v>70</v>
      </c>
      <c r="B71" s="12" t="s">
        <v>1124</v>
      </c>
      <c r="C71" s="14" t="s">
        <v>1125</v>
      </c>
      <c r="D71" s="14" t="s">
        <v>0</v>
      </c>
      <c r="E71" s="7">
        <v>2</v>
      </c>
      <c r="F71" s="8">
        <v>7188.7310000000007</v>
      </c>
      <c r="G71" s="8">
        <f t="shared" si="2"/>
        <v>14377.462000000001</v>
      </c>
    </row>
    <row r="72" spans="1:7" x14ac:dyDescent="0.25">
      <c r="A72" s="14">
        <v>71</v>
      </c>
      <c r="B72" s="12" t="s">
        <v>1126</v>
      </c>
      <c r="C72" s="14" t="s">
        <v>1127</v>
      </c>
      <c r="D72" s="14" t="s">
        <v>0</v>
      </c>
      <c r="E72" s="7">
        <v>1</v>
      </c>
      <c r="F72" s="8">
        <v>2970.6831000000002</v>
      </c>
      <c r="G72" s="8">
        <f t="shared" si="2"/>
        <v>2970.6831000000002</v>
      </c>
    </row>
    <row r="73" spans="1:7" x14ac:dyDescent="0.25">
      <c r="A73" s="14">
        <v>72</v>
      </c>
      <c r="B73" s="12" t="s">
        <v>1128</v>
      </c>
      <c r="C73" s="14" t="s">
        <v>1129</v>
      </c>
      <c r="D73" s="14" t="s">
        <v>0</v>
      </c>
      <c r="E73" s="7">
        <v>1</v>
      </c>
      <c r="F73" s="8">
        <v>3057.3311999999996</v>
      </c>
      <c r="G73" s="8">
        <f t="shared" si="2"/>
        <v>3057.3311999999996</v>
      </c>
    </row>
    <row r="74" spans="1:7" x14ac:dyDescent="0.25">
      <c r="A74" s="14">
        <v>73</v>
      </c>
      <c r="B74" s="12" t="s">
        <v>1130</v>
      </c>
      <c r="C74" s="14" t="s">
        <v>1131</v>
      </c>
      <c r="D74" s="14" t="s">
        <v>0</v>
      </c>
      <c r="E74" s="7">
        <v>1</v>
      </c>
      <c r="F74" s="8">
        <v>3057.3311999999996</v>
      </c>
      <c r="G74" s="8">
        <f t="shared" si="2"/>
        <v>3057.3311999999996</v>
      </c>
    </row>
    <row r="75" spans="1:7" ht="30" x14ac:dyDescent="0.25">
      <c r="A75" s="14">
        <v>74</v>
      </c>
      <c r="B75" s="12" t="s">
        <v>1132</v>
      </c>
      <c r="C75" s="14" t="s">
        <v>1133</v>
      </c>
      <c r="D75" s="14" t="s">
        <v>0</v>
      </c>
      <c r="E75" s="7">
        <v>2</v>
      </c>
      <c r="F75" s="8">
        <v>1135.38535</v>
      </c>
      <c r="G75" s="8">
        <f t="shared" si="2"/>
        <v>2270.7707</v>
      </c>
    </row>
    <row r="76" spans="1:7" x14ac:dyDescent="0.25">
      <c r="A76" s="14">
        <v>75</v>
      </c>
      <c r="B76" s="12" t="s">
        <v>1134</v>
      </c>
      <c r="C76" s="14" t="s">
        <v>1135</v>
      </c>
      <c r="D76" s="14" t="s">
        <v>1105</v>
      </c>
      <c r="E76" s="7">
        <v>1</v>
      </c>
      <c r="F76" s="8">
        <v>1076.8999999999999</v>
      </c>
      <c r="G76" s="8">
        <f t="shared" si="2"/>
        <v>1076.8999999999999</v>
      </c>
    </row>
    <row r="77" spans="1:7" x14ac:dyDescent="0.25">
      <c r="A77" s="14">
        <v>76</v>
      </c>
      <c r="B77" s="12" t="s">
        <v>1136</v>
      </c>
      <c r="C77" s="14" t="s">
        <v>1137</v>
      </c>
      <c r="D77" s="14" t="s">
        <v>0</v>
      </c>
      <c r="E77" s="7">
        <v>1</v>
      </c>
      <c r="F77" s="8">
        <v>1357.8498999999999</v>
      </c>
      <c r="G77" s="8">
        <f t="shared" si="2"/>
        <v>1357.8498999999999</v>
      </c>
    </row>
    <row r="78" spans="1:7" x14ac:dyDescent="0.25">
      <c r="A78" s="14">
        <v>77</v>
      </c>
      <c r="B78" s="12" t="s">
        <v>1136</v>
      </c>
      <c r="C78" s="14" t="s">
        <v>1138</v>
      </c>
      <c r="D78" s="14" t="s">
        <v>0</v>
      </c>
      <c r="E78" s="7">
        <v>2</v>
      </c>
      <c r="F78" s="8">
        <v>1411.1624999999999</v>
      </c>
      <c r="G78" s="8">
        <f t="shared" si="2"/>
        <v>2822.3249999999998</v>
      </c>
    </row>
    <row r="79" spans="1:7" x14ac:dyDescent="0.25">
      <c r="A79" s="14">
        <v>78</v>
      </c>
      <c r="B79" s="12" t="s">
        <v>1139</v>
      </c>
      <c r="C79" s="14" t="s">
        <v>1140</v>
      </c>
      <c r="D79" s="14" t="s">
        <v>0</v>
      </c>
      <c r="E79" s="7">
        <v>5</v>
      </c>
      <c r="F79" s="8">
        <v>1407.60752</v>
      </c>
      <c r="G79" s="8">
        <f t="shared" si="2"/>
        <v>7038.0375999999997</v>
      </c>
    </row>
    <row r="80" spans="1:7" x14ac:dyDescent="0.25">
      <c r="A80" s="14">
        <v>79</v>
      </c>
      <c r="B80" s="12" t="s">
        <v>1141</v>
      </c>
      <c r="C80" s="14" t="s">
        <v>1142</v>
      </c>
      <c r="D80" s="14" t="s">
        <v>0</v>
      </c>
      <c r="E80" s="7">
        <v>1</v>
      </c>
      <c r="F80" s="8">
        <v>3072.4924999999998</v>
      </c>
      <c r="G80" s="8">
        <f t="shared" si="2"/>
        <v>3072.4924999999998</v>
      </c>
    </row>
    <row r="81" spans="1:7" x14ac:dyDescent="0.25">
      <c r="A81" s="14">
        <v>80</v>
      </c>
      <c r="B81" s="12" t="s">
        <v>1143</v>
      </c>
      <c r="C81" s="14" t="s">
        <v>1144</v>
      </c>
      <c r="D81" s="14" t="s">
        <v>0</v>
      </c>
      <c r="E81" s="7">
        <v>2</v>
      </c>
      <c r="F81" s="8">
        <v>3072.4924999999998</v>
      </c>
      <c r="G81" s="8">
        <f t="shared" si="2"/>
        <v>6144.9849999999997</v>
      </c>
    </row>
    <row r="82" spans="1:7" x14ac:dyDescent="0.25">
      <c r="A82" s="14">
        <v>81</v>
      </c>
      <c r="B82" s="12" t="s">
        <v>1145</v>
      </c>
      <c r="C82" s="14" t="s">
        <v>1146</v>
      </c>
      <c r="D82" s="14" t="s">
        <v>0</v>
      </c>
      <c r="E82" s="7">
        <v>1</v>
      </c>
      <c r="F82" s="8">
        <v>3072.4924999999998</v>
      </c>
      <c r="G82" s="8">
        <f t="shared" si="2"/>
        <v>3072.4924999999998</v>
      </c>
    </row>
    <row r="83" spans="1:7" x14ac:dyDescent="0.25">
      <c r="A83" s="14">
        <v>82</v>
      </c>
      <c r="B83" s="12" t="s">
        <v>1147</v>
      </c>
      <c r="C83" s="14" t="s">
        <v>1148</v>
      </c>
      <c r="D83" s="14" t="s">
        <v>0</v>
      </c>
      <c r="E83" s="7">
        <v>4</v>
      </c>
      <c r="F83" s="8">
        <v>4101.5974999999999</v>
      </c>
      <c r="G83" s="8">
        <f t="shared" si="2"/>
        <v>16406.39</v>
      </c>
    </row>
    <row r="84" spans="1:7" x14ac:dyDescent="0.25">
      <c r="A84" s="14">
        <v>83</v>
      </c>
      <c r="B84" s="12" t="s">
        <v>1149</v>
      </c>
      <c r="C84" s="14" t="s">
        <v>1150</v>
      </c>
      <c r="D84" s="14" t="s">
        <v>0</v>
      </c>
      <c r="E84" s="7">
        <v>4</v>
      </c>
      <c r="F84" s="8">
        <v>4101.5974999999999</v>
      </c>
      <c r="G84" s="8">
        <f t="shared" si="2"/>
        <v>16406.39</v>
      </c>
    </row>
    <row r="85" spans="1:7" x14ac:dyDescent="0.25">
      <c r="A85" s="14">
        <v>84</v>
      </c>
      <c r="B85" s="12" t="s">
        <v>1151</v>
      </c>
      <c r="C85" s="14" t="s">
        <v>1152</v>
      </c>
      <c r="D85" s="14" t="s">
        <v>0</v>
      </c>
      <c r="E85" s="7">
        <v>5</v>
      </c>
      <c r="F85" s="8">
        <v>1110.2718</v>
      </c>
      <c r="G85" s="8">
        <f t="shared" si="2"/>
        <v>5551.3590000000004</v>
      </c>
    </row>
    <row r="86" spans="1:7" x14ac:dyDescent="0.25">
      <c r="A86" s="14">
        <v>85</v>
      </c>
      <c r="B86" s="12" t="s">
        <v>1153</v>
      </c>
      <c r="C86" s="14" t="s">
        <v>1154</v>
      </c>
      <c r="D86" s="14" t="s">
        <v>0</v>
      </c>
      <c r="E86" s="7">
        <v>1</v>
      </c>
      <c r="F86" s="8">
        <v>1110.2718</v>
      </c>
      <c r="G86" s="8">
        <f t="shared" si="2"/>
        <v>1110.2718</v>
      </c>
    </row>
    <row r="87" spans="1:7" x14ac:dyDescent="0.25">
      <c r="A87" s="14">
        <v>86</v>
      </c>
      <c r="B87" s="12" t="s">
        <v>1155</v>
      </c>
      <c r="C87" s="14" t="s">
        <v>1156</v>
      </c>
      <c r="D87" s="14" t="s">
        <v>0</v>
      </c>
      <c r="E87" s="7">
        <v>1</v>
      </c>
      <c r="F87" s="8">
        <v>1110.2718</v>
      </c>
      <c r="G87" s="8">
        <f t="shared" si="2"/>
        <v>1110.2718</v>
      </c>
    </row>
    <row r="88" spans="1:7" x14ac:dyDescent="0.25">
      <c r="A88" s="14">
        <v>87</v>
      </c>
      <c r="B88" s="12" t="s">
        <v>1157</v>
      </c>
      <c r="C88" s="14" t="s">
        <v>1158</v>
      </c>
      <c r="D88" s="14" t="s">
        <v>0</v>
      </c>
      <c r="E88" s="7">
        <v>1</v>
      </c>
      <c r="F88" s="8">
        <v>1110.2718</v>
      </c>
      <c r="G88" s="8">
        <f t="shared" si="2"/>
        <v>1110.2718</v>
      </c>
    </row>
    <row r="89" spans="1:7" ht="30" x14ac:dyDescent="0.25">
      <c r="A89" s="14">
        <v>88</v>
      </c>
      <c r="B89" s="12" t="s">
        <v>1159</v>
      </c>
      <c r="C89" s="14" t="s">
        <v>1160</v>
      </c>
      <c r="D89" s="14" t="s">
        <v>0</v>
      </c>
      <c r="E89" s="7">
        <v>2</v>
      </c>
      <c r="F89" s="8">
        <v>1033.6424999999999</v>
      </c>
      <c r="G89" s="8">
        <f t="shared" si="2"/>
        <v>2067.2849999999999</v>
      </c>
    </row>
    <row r="90" spans="1:7" x14ac:dyDescent="0.25">
      <c r="A90" s="14">
        <v>89</v>
      </c>
      <c r="B90" s="12" t="s">
        <v>1161</v>
      </c>
      <c r="C90" s="14" t="s">
        <v>1162</v>
      </c>
      <c r="D90" s="14" t="s">
        <v>0</v>
      </c>
      <c r="E90" s="7">
        <v>2</v>
      </c>
      <c r="F90" s="8">
        <v>1986.4207000000001</v>
      </c>
      <c r="G90" s="8">
        <f t="shared" si="2"/>
        <v>3972.8414000000002</v>
      </c>
    </row>
    <row r="91" spans="1:7" x14ac:dyDescent="0.25">
      <c r="A91" s="14">
        <v>90</v>
      </c>
      <c r="B91" s="12" t="s">
        <v>1163</v>
      </c>
      <c r="C91" s="14" t="s">
        <v>1164</v>
      </c>
      <c r="D91" s="14" t="s">
        <v>1105</v>
      </c>
      <c r="E91" s="7">
        <v>1</v>
      </c>
      <c r="F91" s="8">
        <v>1569.9749999999999</v>
      </c>
      <c r="G91" s="8">
        <f t="shared" si="2"/>
        <v>1569.9749999999999</v>
      </c>
    </row>
    <row r="92" spans="1:7" x14ac:dyDescent="0.25">
      <c r="A92" s="14">
        <v>91</v>
      </c>
      <c r="B92" s="12" t="s">
        <v>1165</v>
      </c>
      <c r="C92" s="14" t="s">
        <v>1166</v>
      </c>
      <c r="D92" s="14" t="s">
        <v>1105</v>
      </c>
      <c r="E92" s="7">
        <v>2</v>
      </c>
      <c r="F92" s="8">
        <v>1569.9749999999999</v>
      </c>
      <c r="G92" s="8">
        <f t="shared" si="2"/>
        <v>3139.95</v>
      </c>
    </row>
    <row r="93" spans="1:7" x14ac:dyDescent="0.25">
      <c r="A93" s="14">
        <v>92</v>
      </c>
      <c r="B93" s="12" t="s">
        <v>1167</v>
      </c>
      <c r="C93" s="14" t="s">
        <v>1168</v>
      </c>
      <c r="D93" s="14" t="s">
        <v>1105</v>
      </c>
      <c r="E93" s="7">
        <v>7</v>
      </c>
      <c r="F93" s="8">
        <v>1076.8999999999999</v>
      </c>
      <c r="G93" s="8">
        <f t="shared" si="2"/>
        <v>7538.2999999999993</v>
      </c>
    </row>
    <row r="94" spans="1:7" x14ac:dyDescent="0.25">
      <c r="A94" s="14">
        <v>93</v>
      </c>
      <c r="B94" s="12" t="s">
        <v>1169</v>
      </c>
      <c r="C94" s="14" t="s">
        <v>1170</v>
      </c>
      <c r="D94" s="14" t="s">
        <v>1105</v>
      </c>
      <c r="E94" s="7">
        <v>9</v>
      </c>
      <c r="F94" s="8">
        <v>1076.8999999999999</v>
      </c>
      <c r="G94" s="8">
        <f t="shared" si="2"/>
        <v>9692.0999999999985</v>
      </c>
    </row>
    <row r="95" spans="1:7" x14ac:dyDescent="0.25">
      <c r="A95" s="14">
        <v>94</v>
      </c>
      <c r="B95" s="12" t="s">
        <v>1171</v>
      </c>
      <c r="C95" s="14" t="s">
        <v>1172</v>
      </c>
      <c r="D95" s="14" t="s">
        <v>1105</v>
      </c>
      <c r="E95" s="7">
        <v>1</v>
      </c>
      <c r="F95" s="8">
        <v>1076.8999999999999</v>
      </c>
      <c r="G95" s="8">
        <f t="shared" si="2"/>
        <v>1076.8999999999999</v>
      </c>
    </row>
    <row r="96" spans="1:7" x14ac:dyDescent="0.25">
      <c r="A96" s="14">
        <v>95</v>
      </c>
      <c r="B96" s="12" t="s">
        <v>1173</v>
      </c>
      <c r="C96" s="14" t="s">
        <v>1174</v>
      </c>
      <c r="D96" s="14" t="s">
        <v>0</v>
      </c>
      <c r="E96" s="7">
        <v>2</v>
      </c>
      <c r="F96" s="8">
        <v>1442.925</v>
      </c>
      <c r="G96" s="8">
        <f t="shared" si="2"/>
        <v>2885.85</v>
      </c>
    </row>
    <row r="97" spans="1:7" x14ac:dyDescent="0.25">
      <c r="A97" s="14">
        <v>96</v>
      </c>
      <c r="B97" s="12" t="s">
        <v>1175</v>
      </c>
      <c r="C97" s="14" t="s">
        <v>1176</v>
      </c>
      <c r="D97" s="14" t="s">
        <v>0</v>
      </c>
      <c r="E97" s="7">
        <v>2</v>
      </c>
      <c r="F97" s="8">
        <v>1509.4386999999999</v>
      </c>
      <c r="G97" s="8">
        <f t="shared" si="2"/>
        <v>3018.8773999999999</v>
      </c>
    </row>
    <row r="98" spans="1:7" x14ac:dyDescent="0.25">
      <c r="A98" s="14">
        <v>97</v>
      </c>
      <c r="B98" s="12" t="s">
        <v>1177</v>
      </c>
      <c r="C98" s="14" t="s">
        <v>1178</v>
      </c>
      <c r="D98" s="14" t="s">
        <v>1105</v>
      </c>
      <c r="E98" s="7">
        <v>1</v>
      </c>
      <c r="F98" s="8">
        <v>1047.6542999999999</v>
      </c>
      <c r="G98" s="8">
        <f t="shared" ref="G98:G129" si="3">E98*F98</f>
        <v>1047.6542999999999</v>
      </c>
    </row>
    <row r="99" spans="1:7" x14ac:dyDescent="0.25">
      <c r="A99" s="14">
        <v>98</v>
      </c>
      <c r="B99" s="12" t="s">
        <v>1179</v>
      </c>
      <c r="C99" s="14" t="s">
        <v>1180</v>
      </c>
      <c r="D99" s="14" t="s">
        <v>1105</v>
      </c>
      <c r="E99" s="7">
        <v>1</v>
      </c>
      <c r="F99" s="8">
        <v>1047.6542999999999</v>
      </c>
      <c r="G99" s="8">
        <f t="shared" si="3"/>
        <v>1047.6542999999999</v>
      </c>
    </row>
    <row r="100" spans="1:7" x14ac:dyDescent="0.25">
      <c r="A100" s="14">
        <v>99</v>
      </c>
      <c r="B100" s="12" t="s">
        <v>1181</v>
      </c>
      <c r="C100" s="14" t="s">
        <v>1182</v>
      </c>
      <c r="D100" s="14" t="s">
        <v>1105</v>
      </c>
      <c r="E100" s="7">
        <v>2</v>
      </c>
      <c r="F100" s="8">
        <v>1047.6603500000001</v>
      </c>
      <c r="G100" s="8">
        <f t="shared" si="3"/>
        <v>2095.3207000000002</v>
      </c>
    </row>
    <row r="101" spans="1:7" x14ac:dyDescent="0.25">
      <c r="A101" s="14">
        <v>100</v>
      </c>
      <c r="B101" s="12" t="s">
        <v>1183</v>
      </c>
      <c r="C101" s="14" t="s">
        <v>1184</v>
      </c>
      <c r="D101" s="14" t="s">
        <v>0</v>
      </c>
      <c r="E101" s="7">
        <v>2</v>
      </c>
      <c r="F101" s="8">
        <v>1476.2</v>
      </c>
      <c r="G101" s="8">
        <f t="shared" si="3"/>
        <v>2952.4</v>
      </c>
    </row>
    <row r="102" spans="1:7" x14ac:dyDescent="0.25">
      <c r="A102" s="14">
        <v>101</v>
      </c>
      <c r="B102" s="12" t="s">
        <v>1185</v>
      </c>
      <c r="C102" s="14" t="s">
        <v>1186</v>
      </c>
      <c r="D102" s="14" t="s">
        <v>982</v>
      </c>
      <c r="E102" s="7">
        <v>28</v>
      </c>
      <c r="F102" s="8">
        <v>88.402600000000007</v>
      </c>
      <c r="G102" s="8">
        <f t="shared" si="3"/>
        <v>2475.2728000000002</v>
      </c>
    </row>
    <row r="103" spans="1:7" x14ac:dyDescent="0.25">
      <c r="A103" s="14">
        <v>102</v>
      </c>
      <c r="B103" s="12" t="s">
        <v>1187</v>
      </c>
      <c r="C103" s="14" t="s">
        <v>1188</v>
      </c>
      <c r="D103" s="14" t="s">
        <v>982</v>
      </c>
      <c r="E103" s="7">
        <v>42</v>
      </c>
      <c r="F103" s="8">
        <v>321.32760000000002</v>
      </c>
      <c r="G103" s="8">
        <f t="shared" si="3"/>
        <v>13495.7592</v>
      </c>
    </row>
    <row r="104" spans="1:7" x14ac:dyDescent="0.25">
      <c r="A104" s="14">
        <v>103</v>
      </c>
      <c r="B104" s="12" t="s">
        <v>1189</v>
      </c>
      <c r="C104" s="14" t="s">
        <v>1190</v>
      </c>
      <c r="D104" s="14" t="s">
        <v>982</v>
      </c>
      <c r="E104" s="7">
        <v>26</v>
      </c>
      <c r="F104" s="8">
        <v>240.7239153846154</v>
      </c>
      <c r="G104" s="8">
        <f t="shared" si="3"/>
        <v>6258.8218000000006</v>
      </c>
    </row>
    <row r="105" spans="1:7" x14ac:dyDescent="0.25">
      <c r="A105" s="14">
        <v>104</v>
      </c>
      <c r="B105" s="12" t="s">
        <v>1201</v>
      </c>
      <c r="C105" s="14" t="s">
        <v>1202</v>
      </c>
      <c r="D105" s="14" t="s">
        <v>0</v>
      </c>
      <c r="E105" s="7">
        <v>3</v>
      </c>
      <c r="F105" s="8">
        <v>1265.2607</v>
      </c>
      <c r="G105" s="8">
        <f t="shared" si="3"/>
        <v>3795.7821000000004</v>
      </c>
    </row>
    <row r="106" spans="1:7" x14ac:dyDescent="0.25">
      <c r="A106" s="14">
        <v>105</v>
      </c>
      <c r="B106" s="12" t="s">
        <v>1203</v>
      </c>
      <c r="C106" s="14" t="s">
        <v>1204</v>
      </c>
      <c r="D106" s="14" t="s">
        <v>0</v>
      </c>
      <c r="E106" s="7">
        <v>2</v>
      </c>
      <c r="F106" s="8">
        <v>1409.2023000000002</v>
      </c>
      <c r="G106" s="8">
        <f t="shared" si="3"/>
        <v>2818.4046000000003</v>
      </c>
    </row>
    <row r="107" spans="1:7" x14ac:dyDescent="0.25">
      <c r="A107" s="14">
        <v>106</v>
      </c>
      <c r="B107" s="12" t="s">
        <v>1205</v>
      </c>
      <c r="C107" s="14" t="s">
        <v>1206</v>
      </c>
      <c r="D107" s="14" t="s">
        <v>0</v>
      </c>
      <c r="E107" s="7">
        <v>1</v>
      </c>
      <c r="F107" s="8">
        <v>1409.2023000000002</v>
      </c>
      <c r="G107" s="8">
        <f t="shared" si="3"/>
        <v>1409.2023000000002</v>
      </c>
    </row>
    <row r="108" spans="1:7" x14ac:dyDescent="0.25">
      <c r="A108" s="14">
        <v>107</v>
      </c>
      <c r="B108" s="12" t="s">
        <v>1207</v>
      </c>
      <c r="C108" s="14" t="s">
        <v>1208</v>
      </c>
      <c r="D108" s="14" t="s">
        <v>0</v>
      </c>
      <c r="E108" s="7">
        <v>1</v>
      </c>
      <c r="F108" s="8">
        <v>1179.2418</v>
      </c>
      <c r="G108" s="8">
        <f t="shared" si="3"/>
        <v>1179.2418</v>
      </c>
    </row>
    <row r="109" spans="1:7" ht="30" x14ac:dyDescent="0.25">
      <c r="A109" s="14">
        <v>108</v>
      </c>
      <c r="B109" s="12" t="s">
        <v>1209</v>
      </c>
      <c r="C109" s="14" t="s">
        <v>1210</v>
      </c>
      <c r="D109" s="14" t="s">
        <v>0</v>
      </c>
      <c r="E109" s="7">
        <v>1</v>
      </c>
      <c r="F109" s="8">
        <v>1206.9145000000001</v>
      </c>
      <c r="G109" s="8">
        <f t="shared" si="3"/>
        <v>1206.9145000000001</v>
      </c>
    </row>
    <row r="110" spans="1:7" ht="30" x14ac:dyDescent="0.25">
      <c r="A110" s="14">
        <v>109</v>
      </c>
      <c r="B110" s="12" t="s">
        <v>1211</v>
      </c>
      <c r="C110" s="14" t="s">
        <v>1212</v>
      </c>
      <c r="D110" s="14" t="s">
        <v>0</v>
      </c>
      <c r="E110" s="7">
        <v>2</v>
      </c>
      <c r="F110" s="8">
        <v>1206.92055</v>
      </c>
      <c r="G110" s="8">
        <f t="shared" si="3"/>
        <v>2413.8411000000001</v>
      </c>
    </row>
    <row r="111" spans="1:7" ht="30" x14ac:dyDescent="0.25">
      <c r="A111" s="14">
        <v>110</v>
      </c>
      <c r="B111" s="12" t="s">
        <v>1213</v>
      </c>
      <c r="C111" s="14" t="s">
        <v>1214</v>
      </c>
      <c r="D111" s="14" t="s">
        <v>0</v>
      </c>
      <c r="E111" s="7">
        <v>1</v>
      </c>
      <c r="F111" s="8">
        <v>1206.9266</v>
      </c>
      <c r="G111" s="8">
        <f t="shared" si="3"/>
        <v>1206.9266</v>
      </c>
    </row>
    <row r="112" spans="1:7" x14ac:dyDescent="0.25">
      <c r="A112" s="14">
        <v>111</v>
      </c>
      <c r="B112" s="12" t="s">
        <v>1215</v>
      </c>
      <c r="C112" s="14" t="s">
        <v>1216</v>
      </c>
      <c r="D112" s="14" t="s">
        <v>0</v>
      </c>
      <c r="E112" s="7">
        <v>4</v>
      </c>
      <c r="F112" s="8">
        <v>1759.5457000000001</v>
      </c>
      <c r="G112" s="8">
        <f t="shared" si="3"/>
        <v>7038.1828000000005</v>
      </c>
    </row>
    <row r="113" spans="1:7" x14ac:dyDescent="0.25">
      <c r="A113" s="14">
        <v>112</v>
      </c>
      <c r="B113" s="12" t="s">
        <v>1217</v>
      </c>
      <c r="C113" s="14" t="s">
        <v>1218</v>
      </c>
      <c r="D113" s="14" t="s">
        <v>0</v>
      </c>
      <c r="E113" s="7">
        <v>2</v>
      </c>
      <c r="F113" s="8">
        <v>1759.5457000000001</v>
      </c>
      <c r="G113" s="8">
        <f t="shared" si="3"/>
        <v>3519.0914000000002</v>
      </c>
    </row>
    <row r="114" spans="1:7" x14ac:dyDescent="0.25">
      <c r="A114" s="14">
        <v>113</v>
      </c>
      <c r="B114" s="12" t="s">
        <v>1219</v>
      </c>
      <c r="C114" s="14" t="s">
        <v>1220</v>
      </c>
      <c r="D114" s="14" t="s">
        <v>0</v>
      </c>
      <c r="E114" s="7">
        <v>6</v>
      </c>
      <c r="F114" s="8">
        <v>1759.5457000000001</v>
      </c>
      <c r="G114" s="8">
        <f t="shared" si="3"/>
        <v>10557.2742</v>
      </c>
    </row>
    <row r="115" spans="1:7" x14ac:dyDescent="0.25">
      <c r="A115" s="14">
        <v>114</v>
      </c>
      <c r="B115" s="12" t="s">
        <v>1221</v>
      </c>
      <c r="C115" s="14" t="s">
        <v>1222</v>
      </c>
      <c r="D115" s="14" t="s">
        <v>0</v>
      </c>
      <c r="E115" s="7">
        <v>1</v>
      </c>
      <c r="F115" s="8">
        <v>1759.5457000000001</v>
      </c>
      <c r="G115" s="8">
        <f t="shared" si="3"/>
        <v>1759.5457000000001</v>
      </c>
    </row>
    <row r="116" spans="1:7" x14ac:dyDescent="0.25">
      <c r="A116" s="14">
        <v>115</v>
      </c>
      <c r="B116" s="12" t="s">
        <v>1223</v>
      </c>
      <c r="C116" s="14" t="s">
        <v>1224</v>
      </c>
      <c r="D116" s="14" t="s">
        <v>0</v>
      </c>
      <c r="E116" s="7">
        <v>1</v>
      </c>
      <c r="F116" s="8">
        <v>1013.375</v>
      </c>
      <c r="G116" s="8">
        <f t="shared" si="3"/>
        <v>1013.375</v>
      </c>
    </row>
    <row r="117" spans="1:7" x14ac:dyDescent="0.25">
      <c r="A117" s="14">
        <v>116</v>
      </c>
      <c r="B117" s="12" t="s">
        <v>1225</v>
      </c>
      <c r="C117" s="14" t="s">
        <v>1226</v>
      </c>
      <c r="D117" s="14" t="s">
        <v>0</v>
      </c>
      <c r="E117" s="7">
        <v>3</v>
      </c>
      <c r="F117" s="8">
        <v>1013.375</v>
      </c>
      <c r="G117" s="8">
        <f t="shared" si="3"/>
        <v>3040.125</v>
      </c>
    </row>
    <row r="118" spans="1:7" x14ac:dyDescent="0.25">
      <c r="A118" s="14">
        <v>117</v>
      </c>
      <c r="B118" s="12" t="s">
        <v>1227</v>
      </c>
      <c r="C118" s="14" t="s">
        <v>1228</v>
      </c>
      <c r="D118" s="14" t="s">
        <v>0</v>
      </c>
      <c r="E118" s="7">
        <v>1</v>
      </c>
      <c r="F118" s="8">
        <v>1013.375</v>
      </c>
      <c r="G118" s="8">
        <f t="shared" si="3"/>
        <v>1013.375</v>
      </c>
    </row>
    <row r="119" spans="1:7" ht="30" x14ac:dyDescent="0.25">
      <c r="A119" s="14">
        <v>118</v>
      </c>
      <c r="B119" s="12" t="s">
        <v>1229</v>
      </c>
      <c r="C119" s="14" t="s">
        <v>1230</v>
      </c>
      <c r="D119" s="14" t="s">
        <v>0</v>
      </c>
      <c r="E119" s="7">
        <v>1</v>
      </c>
      <c r="F119" s="8">
        <v>2392.2426</v>
      </c>
      <c r="G119" s="8">
        <f t="shared" si="3"/>
        <v>2392.2426</v>
      </c>
    </row>
    <row r="120" spans="1:7" ht="30" x14ac:dyDescent="0.25">
      <c r="A120" s="14">
        <v>119</v>
      </c>
      <c r="B120" s="12" t="s">
        <v>1235</v>
      </c>
      <c r="C120" s="14" t="s">
        <v>1236</v>
      </c>
      <c r="D120" s="14" t="s">
        <v>0</v>
      </c>
      <c r="E120" s="7">
        <v>2550</v>
      </c>
      <c r="F120" s="8">
        <v>3.3000021568627451</v>
      </c>
      <c r="G120" s="8">
        <f t="shared" si="3"/>
        <v>8415.0054999999993</v>
      </c>
    </row>
    <row r="121" spans="1:7" x14ac:dyDescent="0.25">
      <c r="A121" s="14">
        <v>120</v>
      </c>
      <c r="B121" s="12" t="s">
        <v>1237</v>
      </c>
      <c r="C121" s="14" t="s">
        <v>1238</v>
      </c>
      <c r="D121" s="14" t="s">
        <v>982</v>
      </c>
      <c r="E121" s="7">
        <v>8</v>
      </c>
      <c r="F121" s="8">
        <v>149.91900000000001</v>
      </c>
      <c r="G121" s="8">
        <f t="shared" si="3"/>
        <v>1199.3520000000001</v>
      </c>
    </row>
    <row r="122" spans="1:7" x14ac:dyDescent="0.25">
      <c r="A122" s="14">
        <v>121</v>
      </c>
      <c r="B122" s="12" t="s">
        <v>1237</v>
      </c>
      <c r="C122" s="14" t="s">
        <v>1239</v>
      </c>
      <c r="D122" s="14" t="s">
        <v>0</v>
      </c>
      <c r="E122" s="7">
        <v>11</v>
      </c>
      <c r="F122" s="8">
        <v>149.91900000000001</v>
      </c>
      <c r="G122" s="8">
        <f t="shared" si="3"/>
        <v>1649.1090000000002</v>
      </c>
    </row>
    <row r="123" spans="1:7" x14ac:dyDescent="0.25">
      <c r="A123" s="14">
        <v>122</v>
      </c>
      <c r="B123" s="12" t="s">
        <v>1240</v>
      </c>
      <c r="C123" s="14" t="s">
        <v>1241</v>
      </c>
      <c r="D123" s="14" t="s">
        <v>0</v>
      </c>
      <c r="E123" s="7">
        <v>25</v>
      </c>
      <c r="F123" s="8">
        <v>114.18818400000001</v>
      </c>
      <c r="G123" s="8">
        <f t="shared" si="3"/>
        <v>2854.7046</v>
      </c>
    </row>
    <row r="124" spans="1:7" x14ac:dyDescent="0.25">
      <c r="A124" s="14">
        <v>123</v>
      </c>
      <c r="B124" s="12" t="s">
        <v>1242</v>
      </c>
      <c r="C124" s="14" t="s">
        <v>1243</v>
      </c>
      <c r="D124" s="14" t="s">
        <v>0</v>
      </c>
      <c r="E124" s="7">
        <v>223</v>
      </c>
      <c r="F124" s="8">
        <v>71.035356053811654</v>
      </c>
      <c r="G124" s="8">
        <f t="shared" si="3"/>
        <v>15840.884399999999</v>
      </c>
    </row>
    <row r="125" spans="1:7" x14ac:dyDescent="0.25">
      <c r="A125" s="14">
        <v>124</v>
      </c>
      <c r="B125" s="12" t="s">
        <v>1245</v>
      </c>
      <c r="C125" s="14" t="s">
        <v>1246</v>
      </c>
      <c r="D125" s="14" t="s">
        <v>982</v>
      </c>
      <c r="E125" s="7">
        <v>56</v>
      </c>
      <c r="F125" s="8">
        <v>190.33040714285713</v>
      </c>
      <c r="G125" s="8">
        <f t="shared" si="3"/>
        <v>10658.502799999998</v>
      </c>
    </row>
    <row r="126" spans="1:7" x14ac:dyDescent="0.25">
      <c r="A126" s="14">
        <v>125</v>
      </c>
      <c r="B126" s="12" t="s">
        <v>1247</v>
      </c>
      <c r="C126" s="14" t="s">
        <v>1248</v>
      </c>
      <c r="D126" s="14" t="s">
        <v>0</v>
      </c>
      <c r="E126" s="7">
        <v>41</v>
      </c>
      <c r="F126" s="8">
        <v>214.99279999999999</v>
      </c>
      <c r="G126" s="8">
        <f t="shared" si="3"/>
        <v>8814.7047999999995</v>
      </c>
    </row>
    <row r="127" spans="1:7" x14ac:dyDescent="0.25">
      <c r="A127" s="14">
        <v>126</v>
      </c>
      <c r="B127" s="12" t="s">
        <v>1249</v>
      </c>
      <c r="C127" s="14" t="s">
        <v>1250</v>
      </c>
      <c r="D127" s="14" t="s">
        <v>0</v>
      </c>
      <c r="E127" s="7">
        <v>3</v>
      </c>
      <c r="F127" s="8">
        <v>145.99860000000001</v>
      </c>
      <c r="G127" s="8">
        <f t="shared" si="3"/>
        <v>437.99580000000003</v>
      </c>
    </row>
    <row r="128" spans="1:7" x14ac:dyDescent="0.25">
      <c r="A128" s="14">
        <v>127</v>
      </c>
      <c r="B128" s="12" t="s">
        <v>1251</v>
      </c>
      <c r="C128" s="14" t="s">
        <v>1252</v>
      </c>
      <c r="D128" s="14" t="s">
        <v>0</v>
      </c>
      <c r="E128" s="7">
        <v>2</v>
      </c>
      <c r="F128" s="8">
        <v>189.6191</v>
      </c>
      <c r="G128" s="8">
        <f t="shared" si="3"/>
        <v>379.23820000000001</v>
      </c>
    </row>
    <row r="129" spans="1:7" x14ac:dyDescent="0.25">
      <c r="A129" s="14">
        <v>128</v>
      </c>
      <c r="B129" s="12" t="s">
        <v>1253</v>
      </c>
      <c r="C129" s="14" t="s">
        <v>1254</v>
      </c>
      <c r="D129" s="14" t="s">
        <v>0</v>
      </c>
      <c r="E129" s="7">
        <v>1</v>
      </c>
      <c r="F129" s="8">
        <v>619.52</v>
      </c>
      <c r="G129" s="8">
        <f t="shared" si="3"/>
        <v>619.52</v>
      </c>
    </row>
    <row r="130" spans="1:7" x14ac:dyDescent="0.25">
      <c r="A130" s="14">
        <v>129</v>
      </c>
      <c r="B130" s="12" t="s">
        <v>1255</v>
      </c>
      <c r="C130" s="14" t="s">
        <v>1256</v>
      </c>
      <c r="D130" s="14" t="s">
        <v>0</v>
      </c>
      <c r="E130" s="7">
        <v>10</v>
      </c>
      <c r="F130" s="8">
        <v>333.07669999999996</v>
      </c>
      <c r="G130" s="8">
        <f t="shared" ref="G130:G141" si="4">E130*F130</f>
        <v>3330.7669999999998</v>
      </c>
    </row>
    <row r="131" spans="1:7" x14ac:dyDescent="0.25">
      <c r="A131" s="14">
        <v>130</v>
      </c>
      <c r="B131" s="12" t="s">
        <v>1257</v>
      </c>
      <c r="C131" s="14" t="s">
        <v>1258</v>
      </c>
      <c r="D131" s="14" t="s">
        <v>0</v>
      </c>
      <c r="E131" s="7">
        <v>13</v>
      </c>
      <c r="F131" s="8">
        <v>106.66894615384615</v>
      </c>
      <c r="G131" s="8">
        <f t="shared" si="4"/>
        <v>1386.6963000000001</v>
      </c>
    </row>
    <row r="132" spans="1:7" ht="30" x14ac:dyDescent="0.25">
      <c r="A132" s="14">
        <v>131</v>
      </c>
      <c r="B132" s="12" t="s">
        <v>1259</v>
      </c>
      <c r="C132" s="14" t="s">
        <v>1260</v>
      </c>
      <c r="D132" s="14" t="s">
        <v>0</v>
      </c>
      <c r="E132" s="7">
        <v>28</v>
      </c>
      <c r="F132" s="8">
        <v>213.51660000000001</v>
      </c>
      <c r="G132" s="8">
        <f t="shared" si="4"/>
        <v>5978.4648000000007</v>
      </c>
    </row>
    <row r="133" spans="1:7" x14ac:dyDescent="0.25">
      <c r="A133" s="14">
        <v>132</v>
      </c>
      <c r="B133" s="12" t="s">
        <v>1261</v>
      </c>
      <c r="C133" s="14" t="s">
        <v>1262</v>
      </c>
      <c r="D133" s="14" t="s">
        <v>0</v>
      </c>
      <c r="E133" s="7">
        <v>14</v>
      </c>
      <c r="F133" s="8">
        <v>145.36421428571427</v>
      </c>
      <c r="G133" s="8">
        <f t="shared" si="4"/>
        <v>2035.0989999999997</v>
      </c>
    </row>
    <row r="134" spans="1:7" x14ac:dyDescent="0.25">
      <c r="A134" s="14">
        <v>133</v>
      </c>
      <c r="B134" s="12" t="s">
        <v>1263</v>
      </c>
      <c r="C134" s="14" t="s">
        <v>1264</v>
      </c>
      <c r="D134" s="14" t="s">
        <v>0</v>
      </c>
      <c r="E134" s="7">
        <v>10</v>
      </c>
      <c r="F134" s="8">
        <v>328.87799999999999</v>
      </c>
      <c r="G134" s="8">
        <f t="shared" si="4"/>
        <v>3288.7799999999997</v>
      </c>
    </row>
    <row r="135" spans="1:7" x14ac:dyDescent="0.25">
      <c r="A135" s="14">
        <v>134</v>
      </c>
      <c r="B135" s="12" t="s">
        <v>1265</v>
      </c>
      <c r="C135" s="14" t="s">
        <v>1266</v>
      </c>
      <c r="D135" s="14" t="s">
        <v>0</v>
      </c>
      <c r="E135" s="7">
        <v>2</v>
      </c>
      <c r="F135" s="8">
        <v>346.5077</v>
      </c>
      <c r="G135" s="8">
        <f t="shared" si="4"/>
        <v>693.0154</v>
      </c>
    </row>
    <row r="136" spans="1:7" x14ac:dyDescent="0.25">
      <c r="A136" s="14">
        <v>135</v>
      </c>
      <c r="B136" s="12" t="s">
        <v>1267</v>
      </c>
      <c r="C136" s="14" t="s">
        <v>1268</v>
      </c>
      <c r="D136" s="14" t="s">
        <v>0</v>
      </c>
      <c r="E136" s="7">
        <v>19</v>
      </c>
      <c r="F136" s="8">
        <v>207.40609999999998</v>
      </c>
      <c r="G136" s="8">
        <f t="shared" si="4"/>
        <v>3940.7158999999997</v>
      </c>
    </row>
    <row r="137" spans="1:7" ht="30" x14ac:dyDescent="0.25">
      <c r="A137" s="14">
        <v>136</v>
      </c>
      <c r="B137" s="12" t="s">
        <v>1269</v>
      </c>
      <c r="C137" s="14" t="s">
        <v>1270</v>
      </c>
      <c r="D137" s="14" t="s">
        <v>0</v>
      </c>
      <c r="E137" s="7">
        <v>80</v>
      </c>
      <c r="F137" s="8">
        <v>366.63</v>
      </c>
      <c r="G137" s="8">
        <f t="shared" si="4"/>
        <v>29330.400000000001</v>
      </c>
    </row>
    <row r="138" spans="1:7" x14ac:dyDescent="0.25">
      <c r="A138" s="14">
        <v>137</v>
      </c>
      <c r="B138" s="12" t="s">
        <v>1271</v>
      </c>
      <c r="C138" s="14" t="s">
        <v>1272</v>
      </c>
      <c r="D138" s="14" t="s">
        <v>982</v>
      </c>
      <c r="E138" s="7">
        <v>50</v>
      </c>
      <c r="F138" s="8">
        <v>49.638071999999994</v>
      </c>
      <c r="G138" s="8">
        <f t="shared" si="4"/>
        <v>2481.9035999999996</v>
      </c>
    </row>
    <row r="139" spans="1:7" x14ac:dyDescent="0.25">
      <c r="A139" s="14">
        <v>138</v>
      </c>
      <c r="B139" s="12" t="s">
        <v>1273</v>
      </c>
      <c r="C139" s="14" t="s">
        <v>1274</v>
      </c>
      <c r="D139" s="14" t="s">
        <v>982</v>
      </c>
      <c r="E139" s="7">
        <v>15</v>
      </c>
      <c r="F139" s="8">
        <v>423.83395999999999</v>
      </c>
      <c r="G139" s="8">
        <f t="shared" si="4"/>
        <v>6357.5093999999999</v>
      </c>
    </row>
    <row r="140" spans="1:7" x14ac:dyDescent="0.25">
      <c r="A140" s="14">
        <v>139</v>
      </c>
      <c r="B140" s="12" t="s">
        <v>1275</v>
      </c>
      <c r="C140" s="14" t="s">
        <v>1276</v>
      </c>
      <c r="D140" s="14" t="s">
        <v>982</v>
      </c>
      <c r="E140" s="7">
        <v>49</v>
      </c>
      <c r="F140" s="8">
        <v>83.647299999999987</v>
      </c>
      <c r="G140" s="8">
        <f t="shared" si="4"/>
        <v>4098.7176999999992</v>
      </c>
    </row>
    <row r="141" spans="1:7" x14ac:dyDescent="0.25">
      <c r="A141" s="14">
        <v>140</v>
      </c>
      <c r="B141" s="12" t="s">
        <v>1277</v>
      </c>
      <c r="C141" s="14" t="s">
        <v>1278</v>
      </c>
      <c r="D141" s="14" t="s">
        <v>982</v>
      </c>
      <c r="E141" s="7">
        <v>159</v>
      </c>
      <c r="F141" s="8">
        <v>28.1325</v>
      </c>
      <c r="G141" s="8">
        <f t="shared" si="4"/>
        <v>4473.0675000000001</v>
      </c>
    </row>
    <row r="142" spans="1:7" x14ac:dyDescent="0.25">
      <c r="A142" s="14">
        <v>141</v>
      </c>
      <c r="B142" s="12" t="s">
        <v>1279</v>
      </c>
      <c r="C142" s="14" t="s">
        <v>1280</v>
      </c>
      <c r="D142" s="14" t="s">
        <v>982</v>
      </c>
      <c r="E142" s="7">
        <v>289</v>
      </c>
      <c r="F142" s="8">
        <v>18.549299999999999</v>
      </c>
      <c r="G142" s="8">
        <f>E142*F142</f>
        <v>5360.7476999999999</v>
      </c>
    </row>
    <row r="143" spans="1:7" x14ac:dyDescent="0.25">
      <c r="A143" s="14">
        <v>142</v>
      </c>
      <c r="B143" s="12" t="s">
        <v>1281</v>
      </c>
      <c r="C143" s="14" t="s">
        <v>1282</v>
      </c>
      <c r="D143" s="14" t="s">
        <v>982</v>
      </c>
      <c r="E143" s="7">
        <v>342</v>
      </c>
      <c r="F143" s="8">
        <v>19.226192397660817</v>
      </c>
      <c r="G143" s="8">
        <f>E143*F143</f>
        <v>6575.3577999999998</v>
      </c>
    </row>
    <row r="144" spans="1:7" x14ac:dyDescent="0.25">
      <c r="A144" s="14">
        <v>143</v>
      </c>
      <c r="B144" s="12" t="s">
        <v>1283</v>
      </c>
      <c r="C144" s="14" t="s">
        <v>1284</v>
      </c>
      <c r="D144" s="14" t="s">
        <v>0</v>
      </c>
      <c r="E144" s="7">
        <v>3</v>
      </c>
      <c r="F144" s="8">
        <v>1322.3727000000001</v>
      </c>
      <c r="G144" s="8">
        <f t="shared" ref="G144:G188" si="5">E144*F144</f>
        <v>3967.1181000000006</v>
      </c>
    </row>
    <row r="145" spans="1:7" x14ac:dyDescent="0.25">
      <c r="A145" s="14">
        <v>144</v>
      </c>
      <c r="B145" s="12" t="s">
        <v>1285</v>
      </c>
      <c r="C145" s="14" t="s">
        <v>1286</v>
      </c>
      <c r="D145" s="14" t="s">
        <v>0</v>
      </c>
      <c r="E145" s="7">
        <v>1</v>
      </c>
      <c r="F145" s="8">
        <v>1322.3726999999999</v>
      </c>
      <c r="G145" s="8">
        <f t="shared" si="5"/>
        <v>1322.3726999999999</v>
      </c>
    </row>
    <row r="146" spans="1:7" x14ac:dyDescent="0.25">
      <c r="A146" s="14">
        <v>145</v>
      </c>
      <c r="B146" s="12" t="s">
        <v>1287</v>
      </c>
      <c r="C146" s="14" t="s">
        <v>1288</v>
      </c>
      <c r="D146" s="14" t="s">
        <v>0</v>
      </c>
      <c r="E146" s="7">
        <v>1</v>
      </c>
      <c r="F146" s="8">
        <v>579.28750000000002</v>
      </c>
      <c r="G146" s="8">
        <f t="shared" si="5"/>
        <v>579.28750000000002</v>
      </c>
    </row>
    <row r="147" spans="1:7" x14ac:dyDescent="0.25">
      <c r="A147" s="14">
        <v>146</v>
      </c>
      <c r="B147" s="12" t="s">
        <v>1289</v>
      </c>
      <c r="C147" s="14" t="s">
        <v>1290</v>
      </c>
      <c r="D147" s="14" t="s">
        <v>0</v>
      </c>
      <c r="E147" s="7">
        <v>8</v>
      </c>
      <c r="F147" s="8">
        <v>579.28750000000002</v>
      </c>
      <c r="G147" s="8">
        <f t="shared" si="5"/>
        <v>4634.3</v>
      </c>
    </row>
    <row r="148" spans="1:7" x14ac:dyDescent="0.25">
      <c r="A148" s="14">
        <v>147</v>
      </c>
      <c r="B148" s="12" t="s">
        <v>1291</v>
      </c>
      <c r="C148" s="14" t="s">
        <v>1292</v>
      </c>
      <c r="D148" s="14" t="s">
        <v>0</v>
      </c>
      <c r="E148" s="7">
        <v>1</v>
      </c>
      <c r="F148" s="8">
        <v>579.28750000000002</v>
      </c>
      <c r="G148" s="8">
        <f t="shared" si="5"/>
        <v>579.28750000000002</v>
      </c>
    </row>
    <row r="149" spans="1:7" x14ac:dyDescent="0.25">
      <c r="A149" s="14">
        <v>148</v>
      </c>
      <c r="B149" s="12" t="s">
        <v>1293</v>
      </c>
      <c r="C149" s="14" t="s">
        <v>1294</v>
      </c>
      <c r="D149" s="14" t="s">
        <v>0</v>
      </c>
      <c r="E149" s="7">
        <v>3</v>
      </c>
      <c r="F149" s="8">
        <v>135.51999999999998</v>
      </c>
      <c r="G149" s="8">
        <f t="shared" si="5"/>
        <v>406.55999999999995</v>
      </c>
    </row>
    <row r="150" spans="1:7" x14ac:dyDescent="0.25">
      <c r="A150" s="14">
        <v>149</v>
      </c>
      <c r="B150" s="12" t="s">
        <v>1295</v>
      </c>
      <c r="C150" s="14" t="s">
        <v>1296</v>
      </c>
      <c r="D150" s="14" t="s">
        <v>0</v>
      </c>
      <c r="E150" s="7">
        <v>31</v>
      </c>
      <c r="F150" s="8">
        <v>111.06589999999998</v>
      </c>
      <c r="G150" s="8">
        <f t="shared" si="5"/>
        <v>3443.0428999999995</v>
      </c>
    </row>
    <row r="151" spans="1:7" x14ac:dyDescent="0.25">
      <c r="A151" s="14">
        <v>150</v>
      </c>
      <c r="B151" s="12" t="s">
        <v>1297</v>
      </c>
      <c r="C151" s="14" t="s">
        <v>1298</v>
      </c>
      <c r="D151" s="14" t="s">
        <v>0</v>
      </c>
      <c r="E151" s="7">
        <v>2</v>
      </c>
      <c r="F151" s="8">
        <v>1823.5667999999998</v>
      </c>
      <c r="G151" s="8">
        <f t="shared" si="5"/>
        <v>3647.1335999999997</v>
      </c>
    </row>
    <row r="152" spans="1:7" x14ac:dyDescent="0.25">
      <c r="A152" s="14">
        <v>151</v>
      </c>
      <c r="B152" s="12" t="s">
        <v>1299</v>
      </c>
      <c r="C152" s="14" t="s">
        <v>1300</v>
      </c>
      <c r="D152" s="14" t="s">
        <v>0</v>
      </c>
      <c r="E152" s="7">
        <v>6</v>
      </c>
      <c r="F152" s="8">
        <v>1397.55</v>
      </c>
      <c r="G152" s="8">
        <f t="shared" si="5"/>
        <v>8385.2999999999993</v>
      </c>
    </row>
    <row r="153" spans="1:7" x14ac:dyDescent="0.25">
      <c r="A153" s="14">
        <v>152</v>
      </c>
      <c r="B153" s="12" t="s">
        <v>1301</v>
      </c>
      <c r="C153" s="14" t="s">
        <v>1302</v>
      </c>
      <c r="D153" s="14" t="s">
        <v>0</v>
      </c>
      <c r="E153" s="7">
        <v>8</v>
      </c>
      <c r="F153" s="8">
        <v>927.23207500000001</v>
      </c>
      <c r="G153" s="8">
        <f t="shared" si="5"/>
        <v>7417.8566000000001</v>
      </c>
    </row>
    <row r="154" spans="1:7" ht="30" x14ac:dyDescent="0.25">
      <c r="A154" s="14">
        <v>153</v>
      </c>
      <c r="B154" s="12" t="s">
        <v>1303</v>
      </c>
      <c r="C154" s="14" t="s">
        <v>1304</v>
      </c>
      <c r="D154" s="14" t="s">
        <v>0</v>
      </c>
      <c r="E154" s="7">
        <v>4</v>
      </c>
      <c r="F154" s="8">
        <v>7325.5426749999997</v>
      </c>
      <c r="G154" s="8">
        <f t="shared" si="5"/>
        <v>29302.170699999999</v>
      </c>
    </row>
    <row r="155" spans="1:7" x14ac:dyDescent="0.25">
      <c r="A155" s="14">
        <v>154</v>
      </c>
      <c r="B155" s="12" t="s">
        <v>767</v>
      </c>
      <c r="C155" s="14" t="s">
        <v>768</v>
      </c>
      <c r="D155" s="14" t="s">
        <v>0</v>
      </c>
      <c r="E155" s="7">
        <v>1</v>
      </c>
      <c r="F155" s="8">
        <v>373.07929999999999</v>
      </c>
      <c r="G155" s="8">
        <f t="shared" si="5"/>
        <v>373.07929999999999</v>
      </c>
    </row>
    <row r="156" spans="1:7" x14ac:dyDescent="0.25">
      <c r="A156" s="14">
        <v>155</v>
      </c>
      <c r="B156" s="12" t="s">
        <v>1305</v>
      </c>
      <c r="C156" s="14" t="s">
        <v>1306</v>
      </c>
      <c r="D156" s="14" t="s">
        <v>0</v>
      </c>
      <c r="E156" s="7">
        <v>19</v>
      </c>
      <c r="F156" s="8">
        <v>30.697699999999998</v>
      </c>
      <c r="G156" s="8">
        <f t="shared" si="5"/>
        <v>583.25630000000001</v>
      </c>
    </row>
    <row r="157" spans="1:7" x14ac:dyDescent="0.25">
      <c r="A157" s="14">
        <v>156</v>
      </c>
      <c r="B157" s="12" t="s">
        <v>1307</v>
      </c>
      <c r="C157" s="14" t="s">
        <v>1308</v>
      </c>
      <c r="D157" s="14" t="s">
        <v>0</v>
      </c>
      <c r="E157" s="7">
        <v>106</v>
      </c>
      <c r="F157" s="8">
        <v>60.140995283018867</v>
      </c>
      <c r="G157" s="8">
        <f t="shared" si="5"/>
        <v>6374.9454999999998</v>
      </c>
    </row>
    <row r="158" spans="1:7" x14ac:dyDescent="0.25">
      <c r="A158" s="14">
        <v>157</v>
      </c>
      <c r="B158" s="12" t="s">
        <v>1307</v>
      </c>
      <c r="C158" s="14" t="s">
        <v>1308</v>
      </c>
      <c r="D158" s="14" t="s">
        <v>0</v>
      </c>
      <c r="E158" s="7">
        <v>2</v>
      </c>
      <c r="F158" s="8">
        <v>64.662399999999991</v>
      </c>
      <c r="G158" s="8">
        <f t="shared" si="5"/>
        <v>129.32479999999998</v>
      </c>
    </row>
    <row r="159" spans="1:7" x14ac:dyDescent="0.25">
      <c r="A159" s="14">
        <v>158</v>
      </c>
      <c r="B159" s="12" t="s">
        <v>1309</v>
      </c>
      <c r="C159" s="14" t="s">
        <v>1310</v>
      </c>
      <c r="D159" s="14" t="s">
        <v>982</v>
      </c>
      <c r="E159" s="7">
        <v>48</v>
      </c>
      <c r="F159" s="8">
        <v>41.523670833333334</v>
      </c>
      <c r="G159" s="8">
        <f t="shared" si="5"/>
        <v>1993.1361999999999</v>
      </c>
    </row>
    <row r="160" spans="1:7" x14ac:dyDescent="0.25">
      <c r="A160" s="14">
        <v>159</v>
      </c>
      <c r="B160" s="12" t="s">
        <v>1311</v>
      </c>
      <c r="C160" s="14" t="s">
        <v>1312</v>
      </c>
      <c r="D160" s="14" t="s">
        <v>982</v>
      </c>
      <c r="E160" s="7">
        <v>4</v>
      </c>
      <c r="F160" s="8">
        <v>81.98960000000001</v>
      </c>
      <c r="G160" s="8">
        <f t="shared" si="5"/>
        <v>327.95840000000004</v>
      </c>
    </row>
    <row r="161" spans="1:7" x14ac:dyDescent="0.25">
      <c r="A161" s="14">
        <v>160</v>
      </c>
      <c r="B161" s="12" t="s">
        <v>1313</v>
      </c>
      <c r="C161" s="14" t="s">
        <v>1314</v>
      </c>
      <c r="D161" s="14" t="s">
        <v>982</v>
      </c>
      <c r="E161" s="7">
        <v>35</v>
      </c>
      <c r="F161" s="8">
        <v>49.410522857142851</v>
      </c>
      <c r="G161" s="8">
        <f t="shared" si="5"/>
        <v>1729.3682999999999</v>
      </c>
    </row>
    <row r="162" spans="1:7" x14ac:dyDescent="0.25">
      <c r="A162" s="14">
        <v>161</v>
      </c>
      <c r="B162" s="12" t="s">
        <v>1315</v>
      </c>
      <c r="C162" s="14" t="s">
        <v>1316</v>
      </c>
      <c r="D162" s="14" t="s">
        <v>982</v>
      </c>
      <c r="E162" s="7">
        <v>66</v>
      </c>
      <c r="F162" s="8">
        <v>24.877600000000001</v>
      </c>
      <c r="G162" s="8">
        <f t="shared" si="5"/>
        <v>1641.9216000000001</v>
      </c>
    </row>
    <row r="163" spans="1:7" x14ac:dyDescent="0.25">
      <c r="A163" s="14">
        <v>162</v>
      </c>
      <c r="B163" s="12" t="s">
        <v>1317</v>
      </c>
      <c r="C163" s="14" t="s">
        <v>1318</v>
      </c>
      <c r="D163" s="14" t="s">
        <v>982</v>
      </c>
      <c r="E163" s="7">
        <v>1240</v>
      </c>
      <c r="F163" s="8">
        <v>28.410507258064516</v>
      </c>
      <c r="G163" s="8">
        <f t="shared" si="5"/>
        <v>35229.029000000002</v>
      </c>
    </row>
    <row r="164" spans="1:7" x14ac:dyDescent="0.25">
      <c r="A164" s="14">
        <v>163</v>
      </c>
      <c r="B164" s="12" t="s">
        <v>1319</v>
      </c>
      <c r="C164" s="14" t="s">
        <v>1320</v>
      </c>
      <c r="D164" s="14" t="s">
        <v>982</v>
      </c>
      <c r="E164" s="7">
        <v>2</v>
      </c>
      <c r="F164" s="8">
        <v>1534.68535</v>
      </c>
      <c r="G164" s="8">
        <f t="shared" si="5"/>
        <v>3069.3706999999999</v>
      </c>
    </row>
    <row r="165" spans="1:7" x14ac:dyDescent="0.25">
      <c r="A165" s="14">
        <v>164</v>
      </c>
      <c r="B165" s="12" t="s">
        <v>1321</v>
      </c>
      <c r="C165" s="14" t="s">
        <v>1322</v>
      </c>
      <c r="D165" s="14" t="s">
        <v>982</v>
      </c>
      <c r="E165" s="7">
        <v>2</v>
      </c>
      <c r="F165" s="8">
        <v>1534.68535</v>
      </c>
      <c r="G165" s="8">
        <f t="shared" si="5"/>
        <v>3069.3706999999999</v>
      </c>
    </row>
    <row r="166" spans="1:7" x14ac:dyDescent="0.25">
      <c r="A166" s="14">
        <v>165</v>
      </c>
      <c r="B166" s="12" t="s">
        <v>1323</v>
      </c>
      <c r="C166" s="14" t="s">
        <v>1324</v>
      </c>
      <c r="D166" s="14" t="s">
        <v>982</v>
      </c>
      <c r="E166" s="7">
        <v>3</v>
      </c>
      <c r="F166" s="8">
        <v>1106.1376333333333</v>
      </c>
      <c r="G166" s="8">
        <f t="shared" si="5"/>
        <v>3318.4128999999998</v>
      </c>
    </row>
    <row r="167" spans="1:7" x14ac:dyDescent="0.25">
      <c r="A167" s="14">
        <v>166</v>
      </c>
      <c r="B167" s="12" t="s">
        <v>1325</v>
      </c>
      <c r="C167" s="14" t="s">
        <v>1326</v>
      </c>
      <c r="D167" s="14" t="s">
        <v>982</v>
      </c>
      <c r="E167" s="7">
        <v>3</v>
      </c>
      <c r="F167" s="8">
        <v>1128.0547666666666</v>
      </c>
      <c r="G167" s="8">
        <f t="shared" si="5"/>
        <v>3384.1642999999999</v>
      </c>
    </row>
    <row r="168" spans="1:7" x14ac:dyDescent="0.25">
      <c r="A168" s="14">
        <v>167</v>
      </c>
      <c r="B168" s="12" t="s">
        <v>1327</v>
      </c>
      <c r="C168" s="14" t="s">
        <v>1328</v>
      </c>
      <c r="D168" s="14" t="s">
        <v>982</v>
      </c>
      <c r="E168" s="7">
        <v>3</v>
      </c>
      <c r="F168" s="8">
        <v>1744.4126333333331</v>
      </c>
      <c r="G168" s="8">
        <f t="shared" si="5"/>
        <v>5233.2378999999992</v>
      </c>
    </row>
    <row r="169" spans="1:7" x14ac:dyDescent="0.25">
      <c r="A169" s="14">
        <v>168</v>
      </c>
      <c r="B169" s="12" t="s">
        <v>1329</v>
      </c>
      <c r="C169" s="14" t="s">
        <v>1330</v>
      </c>
      <c r="D169" s="14" t="s">
        <v>982</v>
      </c>
      <c r="E169" s="7">
        <v>2</v>
      </c>
      <c r="F169" s="8">
        <v>1744.4146499999999</v>
      </c>
      <c r="G169" s="8">
        <f t="shared" si="5"/>
        <v>3488.8292999999999</v>
      </c>
    </row>
    <row r="170" spans="1:7" x14ac:dyDescent="0.25">
      <c r="A170" s="14">
        <v>169</v>
      </c>
      <c r="B170" s="12" t="s">
        <v>1331</v>
      </c>
      <c r="C170" s="14" t="s">
        <v>1332</v>
      </c>
      <c r="D170" s="14" t="s">
        <v>982</v>
      </c>
      <c r="E170" s="7">
        <v>1</v>
      </c>
      <c r="F170" s="8">
        <v>1762.5707</v>
      </c>
      <c r="G170" s="8">
        <f t="shared" si="5"/>
        <v>1762.5707</v>
      </c>
    </row>
    <row r="171" spans="1:7" x14ac:dyDescent="0.25">
      <c r="A171" s="14">
        <v>170</v>
      </c>
      <c r="B171" s="12" t="s">
        <v>1333</v>
      </c>
      <c r="C171" s="14" t="s">
        <v>1334</v>
      </c>
      <c r="D171" s="14" t="s">
        <v>982</v>
      </c>
      <c r="E171" s="7">
        <v>4</v>
      </c>
      <c r="F171" s="8">
        <v>1780.7207000000001</v>
      </c>
      <c r="G171" s="8">
        <f t="shared" si="5"/>
        <v>7122.8828000000003</v>
      </c>
    </row>
    <row r="172" spans="1:7" x14ac:dyDescent="0.25">
      <c r="A172" s="14">
        <v>171</v>
      </c>
      <c r="B172" s="12" t="s">
        <v>1335</v>
      </c>
      <c r="C172" s="14" t="s">
        <v>1336</v>
      </c>
      <c r="D172" s="14" t="s">
        <v>982</v>
      </c>
      <c r="E172" s="7">
        <v>1</v>
      </c>
      <c r="F172" s="8">
        <v>1780.7207000000001</v>
      </c>
      <c r="G172" s="8">
        <f t="shared" si="5"/>
        <v>1780.7207000000001</v>
      </c>
    </row>
    <row r="173" spans="1:7" x14ac:dyDescent="0.25">
      <c r="A173" s="14">
        <v>172</v>
      </c>
      <c r="B173" s="12" t="s">
        <v>1337</v>
      </c>
      <c r="C173" s="14" t="s">
        <v>1338</v>
      </c>
      <c r="D173" s="14" t="s">
        <v>982</v>
      </c>
      <c r="E173" s="7">
        <v>1</v>
      </c>
      <c r="F173" s="8">
        <v>1811.3095000000001</v>
      </c>
      <c r="G173" s="8">
        <f t="shared" si="5"/>
        <v>1811.3095000000001</v>
      </c>
    </row>
    <row r="174" spans="1:7" x14ac:dyDescent="0.25">
      <c r="A174" s="14">
        <v>173</v>
      </c>
      <c r="B174" s="12" t="s">
        <v>1339</v>
      </c>
      <c r="C174" s="14" t="s">
        <v>1340</v>
      </c>
      <c r="D174" s="14" t="s">
        <v>982</v>
      </c>
      <c r="E174" s="7">
        <v>1</v>
      </c>
      <c r="F174" s="8">
        <v>1811.3095000000001</v>
      </c>
      <c r="G174" s="8">
        <f t="shared" si="5"/>
        <v>1811.3095000000001</v>
      </c>
    </row>
    <row r="175" spans="1:7" x14ac:dyDescent="0.25">
      <c r="A175" s="14">
        <v>174</v>
      </c>
      <c r="B175" s="12" t="s">
        <v>1341</v>
      </c>
      <c r="C175" s="14" t="s">
        <v>1342</v>
      </c>
      <c r="D175" s="14" t="s">
        <v>982</v>
      </c>
      <c r="E175" s="7">
        <v>3</v>
      </c>
      <c r="F175" s="8">
        <v>1811.3095000000001</v>
      </c>
      <c r="G175" s="8">
        <f t="shared" si="5"/>
        <v>5433.9285</v>
      </c>
    </row>
    <row r="176" spans="1:7" x14ac:dyDescent="0.25">
      <c r="A176" s="14">
        <v>175</v>
      </c>
      <c r="B176" s="12" t="s">
        <v>1343</v>
      </c>
      <c r="C176" s="14" t="s">
        <v>1344</v>
      </c>
      <c r="D176" s="14" t="s">
        <v>982</v>
      </c>
      <c r="E176" s="7">
        <v>1</v>
      </c>
      <c r="F176" s="8">
        <v>1426.0333999999998</v>
      </c>
      <c r="G176" s="8">
        <f t="shared" si="5"/>
        <v>1426.0333999999998</v>
      </c>
    </row>
    <row r="177" spans="1:7" x14ac:dyDescent="0.25">
      <c r="A177" s="14">
        <v>176</v>
      </c>
      <c r="B177" s="12" t="s">
        <v>1345</v>
      </c>
      <c r="C177" s="14" t="s">
        <v>1346</v>
      </c>
      <c r="D177" s="14" t="s">
        <v>982</v>
      </c>
      <c r="E177" s="7">
        <v>2</v>
      </c>
      <c r="F177" s="8">
        <v>188.84469999999999</v>
      </c>
      <c r="G177" s="8">
        <f t="shared" si="5"/>
        <v>377.68939999999998</v>
      </c>
    </row>
    <row r="178" spans="1:7" x14ac:dyDescent="0.25">
      <c r="A178" s="14">
        <v>177</v>
      </c>
      <c r="B178" s="12" t="s">
        <v>1347</v>
      </c>
      <c r="C178" s="14" t="s">
        <v>1348</v>
      </c>
      <c r="D178" s="14" t="s">
        <v>982</v>
      </c>
      <c r="E178" s="7">
        <v>1</v>
      </c>
      <c r="F178" s="8">
        <v>188.84469999999999</v>
      </c>
      <c r="G178" s="8">
        <f t="shared" si="5"/>
        <v>188.84469999999999</v>
      </c>
    </row>
    <row r="179" spans="1:7" x14ac:dyDescent="0.25">
      <c r="A179" s="14">
        <v>178</v>
      </c>
      <c r="B179" s="12" t="s">
        <v>1349</v>
      </c>
      <c r="C179" s="14" t="s">
        <v>1350</v>
      </c>
      <c r="D179" s="14" t="s">
        <v>982</v>
      </c>
      <c r="E179" s="7">
        <v>1</v>
      </c>
      <c r="F179" s="8">
        <v>451.83820000000003</v>
      </c>
      <c r="G179" s="8">
        <f t="shared" si="5"/>
        <v>451.83820000000003</v>
      </c>
    </row>
    <row r="180" spans="1:7" x14ac:dyDescent="0.25">
      <c r="A180" s="14">
        <v>179</v>
      </c>
      <c r="B180" s="12" t="s">
        <v>1351</v>
      </c>
      <c r="C180" s="14" t="s">
        <v>1352</v>
      </c>
      <c r="D180" s="14" t="s">
        <v>982</v>
      </c>
      <c r="E180" s="7">
        <v>3</v>
      </c>
      <c r="F180" s="8">
        <v>451.83820000000003</v>
      </c>
      <c r="G180" s="8">
        <f t="shared" si="5"/>
        <v>1355.5146</v>
      </c>
    </row>
    <row r="181" spans="1:7" x14ac:dyDescent="0.25">
      <c r="A181" s="14">
        <v>180</v>
      </c>
      <c r="B181" s="12" t="s">
        <v>1353</v>
      </c>
      <c r="C181" s="14" t="s">
        <v>1354</v>
      </c>
      <c r="D181" s="14" t="s">
        <v>982</v>
      </c>
      <c r="E181" s="7">
        <v>1</v>
      </c>
      <c r="F181" s="8">
        <v>451.83820000000003</v>
      </c>
      <c r="G181" s="8">
        <f t="shared" si="5"/>
        <v>451.83820000000003</v>
      </c>
    </row>
    <row r="182" spans="1:7" x14ac:dyDescent="0.25">
      <c r="A182" s="14">
        <v>181</v>
      </c>
      <c r="B182" s="12" t="s">
        <v>1355</v>
      </c>
      <c r="C182" s="14" t="s">
        <v>1356</v>
      </c>
      <c r="D182" s="14" t="s">
        <v>982</v>
      </c>
      <c r="E182" s="7">
        <v>1</v>
      </c>
      <c r="F182" s="8">
        <v>451.83820000000003</v>
      </c>
      <c r="G182" s="8">
        <f t="shared" si="5"/>
        <v>451.83820000000003</v>
      </c>
    </row>
    <row r="183" spans="1:7" x14ac:dyDescent="0.25">
      <c r="A183" s="14">
        <v>182</v>
      </c>
      <c r="B183" s="12" t="s">
        <v>1357</v>
      </c>
      <c r="C183" s="14" t="s">
        <v>1358</v>
      </c>
      <c r="D183" s="14" t="s">
        <v>982</v>
      </c>
      <c r="E183" s="7">
        <v>5</v>
      </c>
      <c r="F183" s="8">
        <v>451.83819999999992</v>
      </c>
      <c r="G183" s="8">
        <f t="shared" si="5"/>
        <v>2259.1909999999998</v>
      </c>
    </row>
    <row r="184" spans="1:7" x14ac:dyDescent="0.25">
      <c r="A184" s="14">
        <v>183</v>
      </c>
      <c r="B184" s="12" t="s">
        <v>1359</v>
      </c>
      <c r="C184" s="14" t="s">
        <v>1360</v>
      </c>
      <c r="D184" s="14" t="s">
        <v>982</v>
      </c>
      <c r="E184" s="7">
        <v>1</v>
      </c>
      <c r="F184" s="8">
        <v>982.3143</v>
      </c>
      <c r="G184" s="8">
        <f t="shared" si="5"/>
        <v>982.3143</v>
      </c>
    </row>
    <row r="185" spans="1:7" x14ac:dyDescent="0.25">
      <c r="A185" s="14">
        <v>184</v>
      </c>
      <c r="B185" s="12" t="s">
        <v>1361</v>
      </c>
      <c r="C185" s="14" t="s">
        <v>1362</v>
      </c>
      <c r="D185" s="14" t="s">
        <v>982</v>
      </c>
      <c r="E185" s="7">
        <v>2</v>
      </c>
      <c r="F185" s="8">
        <v>403.32929999999999</v>
      </c>
      <c r="G185" s="8">
        <f t="shared" si="5"/>
        <v>806.65859999999998</v>
      </c>
    </row>
    <row r="186" spans="1:7" x14ac:dyDescent="0.25">
      <c r="A186" s="14">
        <v>185</v>
      </c>
      <c r="B186" s="12" t="s">
        <v>1363</v>
      </c>
      <c r="C186" s="14" t="s">
        <v>1364</v>
      </c>
      <c r="D186" s="14" t="s">
        <v>982</v>
      </c>
      <c r="E186" s="7">
        <v>2</v>
      </c>
      <c r="F186" s="8">
        <v>403.32929999999999</v>
      </c>
      <c r="G186" s="8">
        <f t="shared" si="5"/>
        <v>806.65859999999998</v>
      </c>
    </row>
    <row r="187" spans="1:7" x14ac:dyDescent="0.25">
      <c r="A187" s="14">
        <v>186</v>
      </c>
      <c r="B187" s="12" t="s">
        <v>1365</v>
      </c>
      <c r="C187" s="14" t="s">
        <v>1366</v>
      </c>
      <c r="D187" s="14" t="s">
        <v>982</v>
      </c>
      <c r="E187" s="7">
        <v>1</v>
      </c>
      <c r="F187" s="8">
        <v>403.32929999999999</v>
      </c>
      <c r="G187" s="8">
        <f t="shared" si="5"/>
        <v>403.32929999999999</v>
      </c>
    </row>
    <row r="188" spans="1:7" x14ac:dyDescent="0.25">
      <c r="A188" s="14">
        <v>187</v>
      </c>
      <c r="B188" s="12" t="s">
        <v>1367</v>
      </c>
      <c r="C188" s="14" t="s">
        <v>1368</v>
      </c>
      <c r="D188" s="14" t="s">
        <v>982</v>
      </c>
      <c r="E188" s="7">
        <v>1</v>
      </c>
      <c r="F188" s="8">
        <v>403.32929999999999</v>
      </c>
      <c r="G188" s="8">
        <f t="shared" si="5"/>
        <v>403.32929999999999</v>
      </c>
    </row>
    <row r="189" spans="1:7" x14ac:dyDescent="0.25">
      <c r="A189" s="14">
        <v>188</v>
      </c>
      <c r="B189" s="12" t="s">
        <v>1369</v>
      </c>
      <c r="C189" s="14" t="s">
        <v>1370</v>
      </c>
      <c r="D189" s="14" t="s">
        <v>982</v>
      </c>
      <c r="E189" s="7">
        <v>1</v>
      </c>
      <c r="F189" s="8">
        <v>307.54569999999995</v>
      </c>
      <c r="G189" s="8">
        <f t="shared" ref="G189:G205" si="6">E189*F189</f>
        <v>307.54569999999995</v>
      </c>
    </row>
    <row r="190" spans="1:7" x14ac:dyDescent="0.25">
      <c r="A190" s="14">
        <v>189</v>
      </c>
      <c r="B190" s="12" t="s">
        <v>1371</v>
      </c>
      <c r="C190" s="14" t="s">
        <v>1372</v>
      </c>
      <c r="D190" s="14" t="s">
        <v>982</v>
      </c>
      <c r="E190" s="7">
        <v>1</v>
      </c>
      <c r="F190" s="8">
        <v>307.54569999999995</v>
      </c>
      <c r="G190" s="8">
        <f t="shared" si="6"/>
        <v>307.54569999999995</v>
      </c>
    </row>
    <row r="191" spans="1:7" x14ac:dyDescent="0.25">
      <c r="A191" s="14">
        <v>190</v>
      </c>
      <c r="B191" s="12" t="s">
        <v>1373</v>
      </c>
      <c r="C191" s="14" t="s">
        <v>1374</v>
      </c>
      <c r="D191" s="14" t="s">
        <v>982</v>
      </c>
      <c r="E191" s="7">
        <v>1</v>
      </c>
      <c r="F191" s="8">
        <v>448.70429999999999</v>
      </c>
      <c r="G191" s="8">
        <f t="shared" si="6"/>
        <v>448.70429999999999</v>
      </c>
    </row>
    <row r="192" spans="1:7" x14ac:dyDescent="0.25">
      <c r="A192" s="14">
        <v>191</v>
      </c>
      <c r="B192" s="12" t="s">
        <v>1375</v>
      </c>
      <c r="C192" s="14" t="s">
        <v>1376</v>
      </c>
      <c r="D192" s="14" t="s">
        <v>982</v>
      </c>
      <c r="E192" s="7">
        <v>1</v>
      </c>
      <c r="F192" s="8">
        <v>448.70429999999999</v>
      </c>
      <c r="G192" s="8">
        <f t="shared" si="6"/>
        <v>448.70429999999999</v>
      </c>
    </row>
    <row r="193" spans="1:7" x14ac:dyDescent="0.25">
      <c r="A193" s="14">
        <v>192</v>
      </c>
      <c r="B193" s="12" t="s">
        <v>1377</v>
      </c>
      <c r="C193" s="14" t="s">
        <v>1378</v>
      </c>
      <c r="D193" s="14" t="s">
        <v>0</v>
      </c>
      <c r="E193" s="7">
        <v>1</v>
      </c>
      <c r="F193" s="8">
        <v>952.62089999999989</v>
      </c>
      <c r="G193" s="8">
        <f t="shared" si="6"/>
        <v>952.62089999999989</v>
      </c>
    </row>
    <row r="194" spans="1:7" x14ac:dyDescent="0.25">
      <c r="A194" s="14">
        <v>193</v>
      </c>
      <c r="B194" s="12" t="s">
        <v>1385</v>
      </c>
      <c r="C194" s="14" t="s">
        <v>1386</v>
      </c>
      <c r="D194" s="14" t="s">
        <v>0</v>
      </c>
      <c r="E194" s="7">
        <v>3</v>
      </c>
      <c r="F194" s="8">
        <v>889.35</v>
      </c>
      <c r="G194" s="8">
        <f t="shared" si="6"/>
        <v>2668.05</v>
      </c>
    </row>
    <row r="195" spans="1:7" x14ac:dyDescent="0.25">
      <c r="A195" s="14">
        <v>194</v>
      </c>
      <c r="B195" s="12" t="s">
        <v>1387</v>
      </c>
      <c r="C195" s="14" t="s">
        <v>1388</v>
      </c>
      <c r="D195" s="14" t="s">
        <v>0</v>
      </c>
      <c r="E195" s="7">
        <v>16</v>
      </c>
      <c r="F195" s="8">
        <v>261.81677500000001</v>
      </c>
      <c r="G195" s="8">
        <f t="shared" si="6"/>
        <v>4189.0684000000001</v>
      </c>
    </row>
    <row r="196" spans="1:7" x14ac:dyDescent="0.25">
      <c r="A196" s="14">
        <v>195</v>
      </c>
      <c r="B196" s="12" t="s">
        <v>1389</v>
      </c>
      <c r="C196" s="14" t="s">
        <v>1390</v>
      </c>
      <c r="D196" s="14" t="s">
        <v>0</v>
      </c>
      <c r="E196" s="7">
        <v>3</v>
      </c>
      <c r="F196" s="8">
        <v>814.6930000000001</v>
      </c>
      <c r="G196" s="8">
        <f t="shared" si="6"/>
        <v>2444.0790000000002</v>
      </c>
    </row>
    <row r="197" spans="1:7" x14ac:dyDescent="0.25">
      <c r="A197" s="14">
        <v>196</v>
      </c>
      <c r="B197" s="12" t="s">
        <v>1391</v>
      </c>
      <c r="C197" s="14" t="s">
        <v>1392</v>
      </c>
      <c r="D197" s="14" t="s">
        <v>0</v>
      </c>
      <c r="E197" s="7">
        <v>1</v>
      </c>
      <c r="F197" s="8">
        <v>814.69299999999987</v>
      </c>
      <c r="G197" s="8">
        <f t="shared" si="6"/>
        <v>814.69299999999987</v>
      </c>
    </row>
    <row r="198" spans="1:7" x14ac:dyDescent="0.25">
      <c r="A198" s="14">
        <v>197</v>
      </c>
      <c r="B198" s="12" t="s">
        <v>1393</v>
      </c>
      <c r="C198" s="14" t="s">
        <v>1394</v>
      </c>
      <c r="D198" s="14" t="s">
        <v>0</v>
      </c>
      <c r="E198" s="7">
        <v>2</v>
      </c>
      <c r="F198" s="8">
        <v>814.69299999999987</v>
      </c>
      <c r="G198" s="8">
        <f t="shared" si="6"/>
        <v>1629.3859999999997</v>
      </c>
    </row>
    <row r="199" spans="1:7" x14ac:dyDescent="0.25">
      <c r="A199" s="14">
        <v>198</v>
      </c>
      <c r="B199" s="12" t="s">
        <v>1395</v>
      </c>
      <c r="C199" s="14" t="s">
        <v>1396</v>
      </c>
      <c r="D199" s="14" t="s">
        <v>0</v>
      </c>
      <c r="E199" s="7">
        <v>1</v>
      </c>
      <c r="F199" s="8">
        <v>814.69299999999987</v>
      </c>
      <c r="G199" s="8">
        <f t="shared" si="6"/>
        <v>814.69299999999987</v>
      </c>
    </row>
    <row r="200" spans="1:7" x14ac:dyDescent="0.25">
      <c r="A200" s="14">
        <v>199</v>
      </c>
      <c r="B200" s="12" t="s">
        <v>1397</v>
      </c>
      <c r="C200" s="14" t="s">
        <v>1398</v>
      </c>
      <c r="D200" s="14" t="s">
        <v>0</v>
      </c>
      <c r="E200" s="7">
        <v>1</v>
      </c>
      <c r="F200" s="8">
        <v>814.69299999999987</v>
      </c>
      <c r="G200" s="8">
        <f t="shared" si="6"/>
        <v>814.69299999999987</v>
      </c>
    </row>
    <row r="201" spans="1:7" x14ac:dyDescent="0.25">
      <c r="A201" s="14">
        <v>200</v>
      </c>
      <c r="B201" s="12" t="s">
        <v>1399</v>
      </c>
      <c r="C201" s="14" t="s">
        <v>1400</v>
      </c>
      <c r="D201" s="14" t="s">
        <v>0</v>
      </c>
      <c r="E201" s="7">
        <v>1</v>
      </c>
      <c r="F201" s="8">
        <v>814.69299999999987</v>
      </c>
      <c r="G201" s="8">
        <f t="shared" si="6"/>
        <v>814.69299999999987</v>
      </c>
    </row>
    <row r="202" spans="1:7" x14ac:dyDescent="0.25">
      <c r="A202" s="14">
        <v>201</v>
      </c>
      <c r="B202" s="12" t="s">
        <v>1401</v>
      </c>
      <c r="C202" s="14" t="s">
        <v>1402</v>
      </c>
      <c r="D202" s="14" t="s">
        <v>0</v>
      </c>
      <c r="E202" s="7">
        <v>1</v>
      </c>
      <c r="F202" s="8">
        <v>675.57929999999999</v>
      </c>
      <c r="G202" s="8">
        <f t="shared" si="6"/>
        <v>675.57929999999999</v>
      </c>
    </row>
    <row r="203" spans="1:7" x14ac:dyDescent="0.25">
      <c r="A203" s="14">
        <v>202</v>
      </c>
      <c r="B203" s="12" t="s">
        <v>1403</v>
      </c>
      <c r="C203" s="14" t="s">
        <v>1404</v>
      </c>
      <c r="D203" s="14" t="s">
        <v>0</v>
      </c>
      <c r="E203" s="7">
        <v>18</v>
      </c>
      <c r="F203" s="8">
        <v>580.95730000000003</v>
      </c>
      <c r="G203" s="8">
        <f t="shared" si="6"/>
        <v>10457.231400000001</v>
      </c>
    </row>
    <row r="204" spans="1:7" x14ac:dyDescent="0.25">
      <c r="A204" s="14">
        <v>203</v>
      </c>
      <c r="B204" s="12" t="s">
        <v>1405</v>
      </c>
      <c r="C204" s="14" t="s">
        <v>1406</v>
      </c>
      <c r="D204" s="14" t="s">
        <v>0</v>
      </c>
      <c r="E204" s="7">
        <v>6</v>
      </c>
      <c r="F204" s="8">
        <v>121.01209999999999</v>
      </c>
      <c r="G204" s="8">
        <f t="shared" si="6"/>
        <v>726.07259999999997</v>
      </c>
    </row>
    <row r="205" spans="1:7" x14ac:dyDescent="0.25">
      <c r="A205" s="14">
        <v>204</v>
      </c>
      <c r="B205" s="12" t="s">
        <v>1407</v>
      </c>
      <c r="C205" s="14" t="s">
        <v>1408</v>
      </c>
      <c r="D205" s="14" t="s">
        <v>0</v>
      </c>
      <c r="E205" s="7">
        <v>1</v>
      </c>
      <c r="F205" s="8">
        <v>164.56</v>
      </c>
      <c r="G205" s="8">
        <f t="shared" si="6"/>
        <v>164.56</v>
      </c>
    </row>
    <row r="206" spans="1:7" x14ac:dyDescent="0.25">
      <c r="G206" s="58">
        <f>SUM(G2:G205)</f>
        <v>762296.09169999952</v>
      </c>
    </row>
  </sheetData>
  <sortState ref="A1:G209">
    <sortCondition ref="B1:B20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807</v>
      </c>
      <c r="C2" s="14" t="s">
        <v>808</v>
      </c>
      <c r="D2" s="14" t="s">
        <v>97</v>
      </c>
      <c r="E2" s="7">
        <v>25</v>
      </c>
      <c r="F2" s="8">
        <v>65.34</v>
      </c>
      <c r="G2" s="8">
        <f t="shared" ref="G2:G39" si="0">E2*F2</f>
        <v>1633.5</v>
      </c>
    </row>
    <row r="3" spans="1:7" x14ac:dyDescent="0.25">
      <c r="A3" s="14">
        <v>2</v>
      </c>
      <c r="B3" s="12" t="s">
        <v>809</v>
      </c>
      <c r="C3" s="14" t="s">
        <v>810</v>
      </c>
      <c r="D3" s="14" t="s">
        <v>97</v>
      </c>
      <c r="E3" s="7">
        <v>186.02</v>
      </c>
      <c r="F3" s="8">
        <v>65.34</v>
      </c>
      <c r="G3" s="8">
        <f t="shared" si="0"/>
        <v>12154.546800000002</v>
      </c>
    </row>
    <row r="4" spans="1:7" x14ac:dyDescent="0.25">
      <c r="A4" s="14">
        <v>3</v>
      </c>
      <c r="B4" s="12" t="s">
        <v>811</v>
      </c>
      <c r="C4" s="14" t="s">
        <v>812</v>
      </c>
      <c r="D4" s="14" t="s">
        <v>97</v>
      </c>
      <c r="E4" s="7">
        <v>130</v>
      </c>
      <c r="F4" s="8">
        <v>104.66499999999999</v>
      </c>
      <c r="G4" s="8">
        <f t="shared" si="0"/>
        <v>13606.449999999999</v>
      </c>
    </row>
    <row r="5" spans="1:7" x14ac:dyDescent="0.25">
      <c r="A5" s="14">
        <v>4</v>
      </c>
      <c r="B5" s="12" t="s">
        <v>813</v>
      </c>
      <c r="C5" s="14" t="s">
        <v>814</v>
      </c>
      <c r="D5" s="14" t="s">
        <v>97</v>
      </c>
      <c r="E5" s="7">
        <v>158</v>
      </c>
      <c r="F5" s="8">
        <v>65.34</v>
      </c>
      <c r="G5" s="8">
        <f t="shared" si="0"/>
        <v>10323.720000000001</v>
      </c>
    </row>
    <row r="6" spans="1:7" x14ac:dyDescent="0.25">
      <c r="A6" s="14">
        <v>5</v>
      </c>
      <c r="B6" s="12" t="s">
        <v>815</v>
      </c>
      <c r="C6" s="14" t="s">
        <v>816</v>
      </c>
      <c r="D6" s="14" t="s">
        <v>97</v>
      </c>
      <c r="E6" s="7">
        <v>52</v>
      </c>
      <c r="F6" s="8">
        <v>96.8</v>
      </c>
      <c r="G6" s="8">
        <f t="shared" si="0"/>
        <v>5033.5999999999995</v>
      </c>
    </row>
    <row r="7" spans="1:7" x14ac:dyDescent="0.25">
      <c r="A7" s="14">
        <v>6</v>
      </c>
      <c r="B7" s="12" t="s">
        <v>817</v>
      </c>
      <c r="C7" s="14" t="s">
        <v>818</v>
      </c>
      <c r="D7" s="14" t="s">
        <v>97</v>
      </c>
      <c r="E7" s="7">
        <v>153</v>
      </c>
      <c r="F7" s="8">
        <v>96.8</v>
      </c>
      <c r="G7" s="8">
        <f t="shared" si="0"/>
        <v>14810.4</v>
      </c>
    </row>
    <row r="8" spans="1:7" x14ac:dyDescent="0.25">
      <c r="A8" s="14">
        <v>7</v>
      </c>
      <c r="B8" s="12" t="s">
        <v>819</v>
      </c>
      <c r="C8" s="14" t="s">
        <v>820</v>
      </c>
      <c r="D8" s="14" t="s">
        <v>97</v>
      </c>
      <c r="E8" s="7">
        <v>153</v>
      </c>
      <c r="F8" s="8">
        <v>96.8</v>
      </c>
      <c r="G8" s="8">
        <f t="shared" si="0"/>
        <v>14810.4</v>
      </c>
    </row>
    <row r="9" spans="1:7" x14ac:dyDescent="0.25">
      <c r="A9" s="14">
        <v>8</v>
      </c>
      <c r="B9" s="12" t="s">
        <v>825</v>
      </c>
      <c r="C9" s="14" t="s">
        <v>826</v>
      </c>
      <c r="D9" s="14" t="s">
        <v>97</v>
      </c>
      <c r="E9" s="7">
        <v>8.2799999999999994</v>
      </c>
      <c r="F9" s="8">
        <v>1210</v>
      </c>
      <c r="G9" s="8">
        <f t="shared" si="0"/>
        <v>10018.799999999999</v>
      </c>
    </row>
    <row r="10" spans="1:7" x14ac:dyDescent="0.25">
      <c r="A10" s="14">
        <v>9</v>
      </c>
      <c r="B10" s="12" t="s">
        <v>827</v>
      </c>
      <c r="C10" s="14" t="s">
        <v>828</v>
      </c>
      <c r="D10" s="14" t="s">
        <v>97</v>
      </c>
      <c r="E10" s="7">
        <v>10</v>
      </c>
      <c r="F10" s="8">
        <v>1210</v>
      </c>
      <c r="G10" s="8">
        <f t="shared" si="0"/>
        <v>12100</v>
      </c>
    </row>
    <row r="11" spans="1:7" x14ac:dyDescent="0.25">
      <c r="A11" s="14">
        <v>10</v>
      </c>
      <c r="B11" s="12" t="s">
        <v>829</v>
      </c>
      <c r="C11" s="14" t="s">
        <v>830</v>
      </c>
      <c r="D11" s="14" t="s">
        <v>97</v>
      </c>
      <c r="E11" s="7">
        <v>6.06</v>
      </c>
      <c r="F11" s="8">
        <v>1210</v>
      </c>
      <c r="G11" s="8">
        <f t="shared" si="0"/>
        <v>7332.5999999999995</v>
      </c>
    </row>
    <row r="12" spans="1:7" x14ac:dyDescent="0.25">
      <c r="A12" s="14">
        <v>11</v>
      </c>
      <c r="B12" s="12" t="s">
        <v>831</v>
      </c>
      <c r="C12" s="14" t="s">
        <v>832</v>
      </c>
      <c r="D12" s="14" t="s">
        <v>97</v>
      </c>
      <c r="E12" s="7">
        <v>10</v>
      </c>
      <c r="F12" s="8">
        <v>1210</v>
      </c>
      <c r="G12" s="8">
        <f t="shared" si="0"/>
        <v>12100</v>
      </c>
    </row>
    <row r="13" spans="1:7" x14ac:dyDescent="0.25">
      <c r="A13" s="14">
        <v>12</v>
      </c>
      <c r="B13" s="12" t="s">
        <v>833</v>
      </c>
      <c r="C13" s="14" t="s">
        <v>834</v>
      </c>
      <c r="D13" s="14" t="s">
        <v>97</v>
      </c>
      <c r="E13" s="7">
        <v>10</v>
      </c>
      <c r="F13" s="8">
        <v>1210</v>
      </c>
      <c r="G13" s="8">
        <f t="shared" si="0"/>
        <v>12100</v>
      </c>
    </row>
    <row r="14" spans="1:7" x14ac:dyDescent="0.25">
      <c r="A14" s="14">
        <v>13</v>
      </c>
      <c r="B14" s="12" t="s">
        <v>835</v>
      </c>
      <c r="C14" s="14" t="s">
        <v>836</v>
      </c>
      <c r="D14" s="14" t="s">
        <v>97</v>
      </c>
      <c r="E14" s="7">
        <v>40</v>
      </c>
      <c r="F14" s="8">
        <v>1210</v>
      </c>
      <c r="G14" s="8">
        <f t="shared" si="0"/>
        <v>48400</v>
      </c>
    </row>
    <row r="15" spans="1:7" x14ac:dyDescent="0.25">
      <c r="A15" s="14">
        <v>14</v>
      </c>
      <c r="B15" s="12" t="s">
        <v>837</v>
      </c>
      <c r="C15" s="14" t="s">
        <v>838</v>
      </c>
      <c r="D15" s="14" t="s">
        <v>97</v>
      </c>
      <c r="E15" s="7">
        <v>27.2</v>
      </c>
      <c r="F15" s="8">
        <v>1210</v>
      </c>
      <c r="G15" s="8">
        <f t="shared" si="0"/>
        <v>32912</v>
      </c>
    </row>
    <row r="16" spans="1:7" x14ac:dyDescent="0.25">
      <c r="A16" s="14">
        <v>15</v>
      </c>
      <c r="B16" s="12" t="s">
        <v>839</v>
      </c>
      <c r="C16" s="14" t="s">
        <v>840</v>
      </c>
      <c r="D16" s="14" t="s">
        <v>97</v>
      </c>
      <c r="E16" s="7">
        <v>35</v>
      </c>
      <c r="F16" s="8">
        <v>831.875</v>
      </c>
      <c r="G16" s="8">
        <f t="shared" si="0"/>
        <v>29115.625</v>
      </c>
    </row>
    <row r="17" spans="1:7" x14ac:dyDescent="0.25">
      <c r="A17" s="14">
        <v>16</v>
      </c>
      <c r="B17" s="12" t="s">
        <v>841</v>
      </c>
      <c r="C17" s="14" t="s">
        <v>842</v>
      </c>
      <c r="D17" s="14" t="s">
        <v>97</v>
      </c>
      <c r="E17" s="7">
        <v>13.5</v>
      </c>
      <c r="F17" s="8">
        <v>954.68999999999994</v>
      </c>
      <c r="G17" s="8">
        <f t="shared" si="0"/>
        <v>12888.314999999999</v>
      </c>
    </row>
    <row r="18" spans="1:7" x14ac:dyDescent="0.25">
      <c r="A18" s="14">
        <v>17</v>
      </c>
      <c r="B18" s="12" t="s">
        <v>843</v>
      </c>
      <c r="C18" s="14" t="s">
        <v>844</v>
      </c>
      <c r="D18" s="14" t="s">
        <v>97</v>
      </c>
      <c r="E18" s="7">
        <v>10</v>
      </c>
      <c r="F18" s="8">
        <v>954.68999999999994</v>
      </c>
      <c r="G18" s="8">
        <f t="shared" si="0"/>
        <v>9546.9</v>
      </c>
    </row>
    <row r="19" spans="1:7" x14ac:dyDescent="0.25">
      <c r="A19" s="14">
        <v>18</v>
      </c>
      <c r="B19" s="12" t="s">
        <v>845</v>
      </c>
      <c r="C19" s="14" t="s">
        <v>846</v>
      </c>
      <c r="D19" s="14" t="s">
        <v>97</v>
      </c>
      <c r="E19" s="7">
        <v>5</v>
      </c>
      <c r="F19" s="8">
        <v>747.78</v>
      </c>
      <c r="G19" s="8">
        <f t="shared" si="0"/>
        <v>3738.8999999999996</v>
      </c>
    </row>
    <row r="20" spans="1:7" x14ac:dyDescent="0.25">
      <c r="A20" s="14">
        <v>19</v>
      </c>
      <c r="B20" s="12" t="s">
        <v>847</v>
      </c>
      <c r="C20" s="14" t="s">
        <v>848</v>
      </c>
      <c r="D20" s="14" t="s">
        <v>97</v>
      </c>
      <c r="E20" s="7">
        <v>47.3</v>
      </c>
      <c r="F20" s="8">
        <v>747.78000000000009</v>
      </c>
      <c r="G20" s="8">
        <f t="shared" si="0"/>
        <v>35369.993999999999</v>
      </c>
    </row>
    <row r="21" spans="1:7" x14ac:dyDescent="0.25">
      <c r="A21" s="14">
        <v>20</v>
      </c>
      <c r="B21" s="12" t="s">
        <v>849</v>
      </c>
      <c r="C21" s="14" t="s">
        <v>850</v>
      </c>
      <c r="D21" s="14" t="s">
        <v>97</v>
      </c>
      <c r="E21" s="7">
        <v>44.3</v>
      </c>
      <c r="F21" s="8">
        <v>735.68000000000006</v>
      </c>
      <c r="G21" s="8">
        <f t="shared" si="0"/>
        <v>32590.624</v>
      </c>
    </row>
    <row r="22" spans="1:7" x14ac:dyDescent="0.25">
      <c r="A22" s="14">
        <v>21</v>
      </c>
      <c r="B22" s="12" t="s">
        <v>851</v>
      </c>
      <c r="C22" s="14" t="s">
        <v>852</v>
      </c>
      <c r="D22" s="14" t="s">
        <v>97</v>
      </c>
      <c r="E22" s="7">
        <v>10</v>
      </c>
      <c r="F22" s="8">
        <v>774.4</v>
      </c>
      <c r="G22" s="8">
        <f t="shared" si="0"/>
        <v>7744</v>
      </c>
    </row>
    <row r="23" spans="1:7" x14ac:dyDescent="0.25">
      <c r="A23" s="14">
        <v>22</v>
      </c>
      <c r="B23" s="12" t="s">
        <v>853</v>
      </c>
      <c r="C23" s="14" t="s">
        <v>854</v>
      </c>
      <c r="D23" s="14" t="s">
        <v>97</v>
      </c>
      <c r="E23" s="7">
        <v>10</v>
      </c>
      <c r="F23" s="8">
        <v>774.4</v>
      </c>
      <c r="G23" s="8">
        <f t="shared" si="0"/>
        <v>7744</v>
      </c>
    </row>
    <row r="24" spans="1:7" x14ac:dyDescent="0.25">
      <c r="A24" s="14">
        <v>23</v>
      </c>
      <c r="B24" s="12" t="s">
        <v>855</v>
      </c>
      <c r="C24" s="14" t="s">
        <v>856</v>
      </c>
      <c r="D24" s="14" t="s">
        <v>97</v>
      </c>
      <c r="E24" s="7">
        <v>10</v>
      </c>
      <c r="F24" s="8">
        <v>774.4</v>
      </c>
      <c r="G24" s="8">
        <f t="shared" si="0"/>
        <v>7744</v>
      </c>
    </row>
    <row r="25" spans="1:7" x14ac:dyDescent="0.25">
      <c r="A25" s="14">
        <v>24</v>
      </c>
      <c r="B25" s="12" t="s">
        <v>857</v>
      </c>
      <c r="C25" s="14" t="s">
        <v>858</v>
      </c>
      <c r="D25" s="14" t="s">
        <v>97</v>
      </c>
      <c r="E25" s="7">
        <v>20</v>
      </c>
      <c r="F25" s="8">
        <v>484</v>
      </c>
      <c r="G25" s="8">
        <f t="shared" si="0"/>
        <v>9680</v>
      </c>
    </row>
    <row r="26" spans="1:7" x14ac:dyDescent="0.25">
      <c r="A26" s="14">
        <v>25</v>
      </c>
      <c r="B26" s="12" t="s">
        <v>859</v>
      </c>
      <c r="C26" s="14" t="s">
        <v>860</v>
      </c>
      <c r="D26" s="14" t="s">
        <v>97</v>
      </c>
      <c r="E26" s="7">
        <v>7.3</v>
      </c>
      <c r="F26" s="8">
        <v>347.74239726027395</v>
      </c>
      <c r="G26" s="8">
        <f t="shared" si="0"/>
        <v>2538.5194999999999</v>
      </c>
    </row>
    <row r="27" spans="1:7" x14ac:dyDescent="0.25">
      <c r="A27" s="14">
        <v>26</v>
      </c>
      <c r="B27" s="12" t="s">
        <v>861</v>
      </c>
      <c r="C27" s="14" t="s">
        <v>862</v>
      </c>
      <c r="D27" s="14" t="s">
        <v>97</v>
      </c>
      <c r="E27" s="7">
        <v>20</v>
      </c>
      <c r="F27" s="8">
        <v>484</v>
      </c>
      <c r="G27" s="8">
        <f t="shared" si="0"/>
        <v>9680</v>
      </c>
    </row>
    <row r="28" spans="1:7" x14ac:dyDescent="0.25">
      <c r="A28" s="14">
        <v>27</v>
      </c>
      <c r="B28" s="12" t="s">
        <v>863</v>
      </c>
      <c r="C28" s="14" t="s">
        <v>864</v>
      </c>
      <c r="D28" s="14" t="s">
        <v>97</v>
      </c>
      <c r="E28" s="7">
        <v>9.3000000000000007</v>
      </c>
      <c r="F28" s="8">
        <v>483.99999999999994</v>
      </c>
      <c r="G28" s="8">
        <f t="shared" si="0"/>
        <v>4501.2</v>
      </c>
    </row>
    <row r="29" spans="1:7" x14ac:dyDescent="0.25">
      <c r="A29" s="14">
        <v>28</v>
      </c>
      <c r="B29" s="12" t="s">
        <v>865</v>
      </c>
      <c r="C29" s="14" t="s">
        <v>866</v>
      </c>
      <c r="D29" s="14" t="s">
        <v>97</v>
      </c>
      <c r="E29" s="7">
        <v>20</v>
      </c>
      <c r="F29" s="8">
        <v>290.39999999999998</v>
      </c>
      <c r="G29" s="8">
        <f t="shared" si="0"/>
        <v>5808</v>
      </c>
    </row>
    <row r="30" spans="1:7" x14ac:dyDescent="0.25">
      <c r="A30" s="14">
        <v>29</v>
      </c>
      <c r="B30" s="12" t="s">
        <v>867</v>
      </c>
      <c r="C30" s="14" t="s">
        <v>868</v>
      </c>
      <c r="D30" s="14" t="s">
        <v>97</v>
      </c>
      <c r="E30" s="7">
        <v>10</v>
      </c>
      <c r="F30" s="8">
        <v>290.39999999999998</v>
      </c>
      <c r="G30" s="8">
        <f t="shared" si="0"/>
        <v>2904</v>
      </c>
    </row>
    <row r="31" spans="1:7" x14ac:dyDescent="0.25">
      <c r="A31" s="14">
        <v>30</v>
      </c>
      <c r="B31" s="12" t="s">
        <v>869</v>
      </c>
      <c r="C31" s="14" t="s">
        <v>870</v>
      </c>
      <c r="D31" s="14" t="s">
        <v>97</v>
      </c>
      <c r="E31" s="7">
        <v>16.5</v>
      </c>
      <c r="F31" s="8">
        <v>302.5</v>
      </c>
      <c r="G31" s="8">
        <f t="shared" si="0"/>
        <v>4991.25</v>
      </c>
    </row>
    <row r="32" spans="1:7" x14ac:dyDescent="0.25">
      <c r="A32" s="14">
        <v>31</v>
      </c>
      <c r="B32" s="12" t="s">
        <v>871</v>
      </c>
      <c r="C32" s="14" t="s">
        <v>872</v>
      </c>
      <c r="D32" s="14" t="s">
        <v>97</v>
      </c>
      <c r="E32" s="7">
        <v>39.6</v>
      </c>
      <c r="F32" s="8">
        <v>283.10363888888884</v>
      </c>
      <c r="G32" s="8">
        <f t="shared" si="0"/>
        <v>11210.904099999998</v>
      </c>
    </row>
    <row r="33" spans="1:7" x14ac:dyDescent="0.25">
      <c r="A33" s="14">
        <v>32</v>
      </c>
      <c r="B33" s="12" t="s">
        <v>873</v>
      </c>
      <c r="C33" s="14" t="s">
        <v>874</v>
      </c>
      <c r="D33" s="14" t="s">
        <v>97</v>
      </c>
      <c r="E33" s="7">
        <v>78.400000000000006</v>
      </c>
      <c r="F33" s="8">
        <v>283.10373086734694</v>
      </c>
      <c r="G33" s="8">
        <f t="shared" si="0"/>
        <v>22195.3325</v>
      </c>
    </row>
    <row r="34" spans="1:7" x14ac:dyDescent="0.25">
      <c r="A34" s="14">
        <v>33</v>
      </c>
      <c r="B34" s="12" t="s">
        <v>875</v>
      </c>
      <c r="C34" s="14" t="s">
        <v>876</v>
      </c>
      <c r="D34" s="14" t="s">
        <v>97</v>
      </c>
      <c r="E34" s="7">
        <v>14</v>
      </c>
      <c r="F34" s="8">
        <v>188.96570000000003</v>
      </c>
      <c r="G34" s="8">
        <f t="shared" si="0"/>
        <v>2645.5198000000005</v>
      </c>
    </row>
    <row r="35" spans="1:7" x14ac:dyDescent="0.25">
      <c r="A35" s="14">
        <v>34</v>
      </c>
      <c r="B35" s="12" t="s">
        <v>877</v>
      </c>
      <c r="C35" s="14" t="s">
        <v>878</v>
      </c>
      <c r="D35" s="14" t="s">
        <v>97</v>
      </c>
      <c r="E35" s="7">
        <v>0.5</v>
      </c>
      <c r="F35" s="8">
        <v>1199.7392</v>
      </c>
      <c r="G35" s="8">
        <f t="shared" si="0"/>
        <v>599.86959999999999</v>
      </c>
    </row>
    <row r="36" spans="1:7" x14ac:dyDescent="0.25">
      <c r="A36" s="14">
        <v>35</v>
      </c>
      <c r="B36" s="12" t="s">
        <v>879</v>
      </c>
      <c r="C36" s="14" t="s">
        <v>880</v>
      </c>
      <c r="D36" s="14" t="s">
        <v>97</v>
      </c>
      <c r="E36" s="7">
        <v>20</v>
      </c>
      <c r="F36" s="8">
        <v>484</v>
      </c>
      <c r="G36" s="8">
        <f t="shared" si="0"/>
        <v>9680</v>
      </c>
    </row>
    <row r="37" spans="1:7" x14ac:dyDescent="0.25">
      <c r="A37" s="14">
        <v>36</v>
      </c>
      <c r="B37" s="12" t="s">
        <v>881</v>
      </c>
      <c r="C37" s="14" t="s">
        <v>882</v>
      </c>
      <c r="D37" s="14" t="s">
        <v>97</v>
      </c>
      <c r="E37" s="7">
        <v>20</v>
      </c>
      <c r="F37" s="8">
        <v>484</v>
      </c>
      <c r="G37" s="8">
        <f t="shared" si="0"/>
        <v>9680</v>
      </c>
    </row>
    <row r="38" spans="1:7" x14ac:dyDescent="0.25">
      <c r="A38" s="14">
        <v>37</v>
      </c>
      <c r="B38" s="12" t="s">
        <v>883</v>
      </c>
      <c r="C38" s="14" t="s">
        <v>884</v>
      </c>
      <c r="D38" s="14" t="s">
        <v>97</v>
      </c>
      <c r="E38" s="7">
        <v>10</v>
      </c>
      <c r="F38" s="8">
        <v>484</v>
      </c>
      <c r="G38" s="8">
        <f t="shared" si="0"/>
        <v>4840</v>
      </c>
    </row>
    <row r="39" spans="1:7" x14ac:dyDescent="0.25">
      <c r="A39" s="14">
        <v>38</v>
      </c>
      <c r="B39" s="12" t="s">
        <v>885</v>
      </c>
      <c r="C39" s="14" t="s">
        <v>886</v>
      </c>
      <c r="D39" s="14" t="s">
        <v>97</v>
      </c>
      <c r="E39" s="7">
        <v>20</v>
      </c>
      <c r="F39" s="8">
        <v>484</v>
      </c>
      <c r="G39" s="8">
        <f t="shared" si="0"/>
        <v>9680</v>
      </c>
    </row>
    <row r="40" spans="1:7" x14ac:dyDescent="0.25">
      <c r="A40" s="14">
        <v>39</v>
      </c>
      <c r="B40" s="12" t="s">
        <v>887</v>
      </c>
      <c r="C40" s="14" t="s">
        <v>888</v>
      </c>
      <c r="D40" s="14" t="s">
        <v>97</v>
      </c>
      <c r="E40" s="7">
        <v>20</v>
      </c>
      <c r="F40" s="8">
        <v>375.09999999999997</v>
      </c>
      <c r="G40" s="8">
        <f>E40*F40</f>
        <v>7501.9999999999991</v>
      </c>
    </row>
    <row r="41" spans="1:7" x14ac:dyDescent="0.25">
      <c r="A41" s="14">
        <v>40</v>
      </c>
      <c r="B41" s="12" t="s">
        <v>889</v>
      </c>
      <c r="C41" s="14" t="s">
        <v>890</v>
      </c>
      <c r="D41" s="14" t="s">
        <v>97</v>
      </c>
      <c r="E41" s="7">
        <v>9.5</v>
      </c>
      <c r="F41" s="8">
        <v>75.02</v>
      </c>
      <c r="G41" s="8">
        <f>E41*F41</f>
        <v>712.68999999999994</v>
      </c>
    </row>
    <row r="42" spans="1:7" x14ac:dyDescent="0.25">
      <c r="A42" s="14">
        <v>41</v>
      </c>
      <c r="B42" s="12" t="s">
        <v>891</v>
      </c>
      <c r="C42" s="14" t="s">
        <v>892</v>
      </c>
      <c r="D42" s="14" t="s">
        <v>97</v>
      </c>
      <c r="E42" s="7">
        <v>48.774999999999999</v>
      </c>
      <c r="F42" s="8">
        <v>121</v>
      </c>
      <c r="G42" s="8">
        <f>E42*F42</f>
        <v>5901.7749999999996</v>
      </c>
    </row>
    <row r="43" spans="1:7" x14ac:dyDescent="0.25">
      <c r="A43" s="14">
        <v>42</v>
      </c>
      <c r="B43" s="12" t="s">
        <v>893</v>
      </c>
      <c r="C43" s="14" t="s">
        <v>894</v>
      </c>
      <c r="D43" s="14" t="s">
        <v>97</v>
      </c>
      <c r="E43" s="7">
        <v>116.285</v>
      </c>
      <c r="F43" s="8">
        <v>121</v>
      </c>
      <c r="G43" s="8">
        <f>E43*F43</f>
        <v>14070.484999999999</v>
      </c>
    </row>
    <row r="44" spans="1:7" x14ac:dyDescent="0.25">
      <c r="A44" s="14">
        <v>43</v>
      </c>
      <c r="B44" s="12" t="s">
        <v>895</v>
      </c>
      <c r="C44" s="14" t="s">
        <v>896</v>
      </c>
      <c r="D44" s="14" t="s">
        <v>97</v>
      </c>
      <c r="E44" s="7">
        <v>6.27</v>
      </c>
      <c r="F44" s="8">
        <v>75.02000000000001</v>
      </c>
      <c r="G44" s="8">
        <f>E44*F44</f>
        <v>470.37540000000001</v>
      </c>
    </row>
    <row r="45" spans="1:7" x14ac:dyDescent="0.25">
      <c r="A45" s="14">
        <v>44</v>
      </c>
      <c r="B45" s="12" t="s">
        <v>897</v>
      </c>
      <c r="C45" s="14" t="s">
        <v>898</v>
      </c>
      <c r="D45" s="14" t="s">
        <v>97</v>
      </c>
      <c r="E45" s="7">
        <v>3.25</v>
      </c>
      <c r="F45" s="8">
        <v>1219.68</v>
      </c>
      <c r="G45" s="8">
        <f t="shared" ref="G45:G57" si="1">E45*F45</f>
        <v>3963.96</v>
      </c>
    </row>
    <row r="46" spans="1:7" x14ac:dyDescent="0.25">
      <c r="A46" s="14">
        <v>45</v>
      </c>
      <c r="B46" s="12" t="s">
        <v>899</v>
      </c>
      <c r="C46" s="14" t="s">
        <v>900</v>
      </c>
      <c r="D46" s="14" t="s">
        <v>97</v>
      </c>
      <c r="E46" s="7">
        <v>5.68</v>
      </c>
      <c r="F46" s="8">
        <v>1219.68</v>
      </c>
      <c r="G46" s="8">
        <f t="shared" si="1"/>
        <v>6927.7824000000001</v>
      </c>
    </row>
    <row r="47" spans="1:7" x14ac:dyDescent="0.25">
      <c r="A47" s="14">
        <v>46</v>
      </c>
      <c r="B47" s="12" t="s">
        <v>901</v>
      </c>
      <c r="C47" s="14" t="s">
        <v>902</v>
      </c>
      <c r="D47" s="14" t="s">
        <v>97</v>
      </c>
      <c r="E47" s="7">
        <v>6.86</v>
      </c>
      <c r="F47" s="8">
        <v>1219.68</v>
      </c>
      <c r="G47" s="8">
        <f t="shared" si="1"/>
        <v>8367.0048000000006</v>
      </c>
    </row>
    <row r="48" spans="1:7" x14ac:dyDescent="0.25">
      <c r="A48" s="14">
        <v>47</v>
      </c>
      <c r="B48" s="12" t="s">
        <v>905</v>
      </c>
      <c r="C48" s="14" t="s">
        <v>906</v>
      </c>
      <c r="D48" s="14" t="s">
        <v>907</v>
      </c>
      <c r="E48" s="7">
        <v>3160.0880000000002</v>
      </c>
      <c r="F48" s="8">
        <v>46.746933313249507</v>
      </c>
      <c r="G48" s="8">
        <f t="shared" si="1"/>
        <v>147724.42300000001</v>
      </c>
    </row>
    <row r="49" spans="1:7" x14ac:dyDescent="0.25">
      <c r="A49" s="14">
        <v>48</v>
      </c>
      <c r="B49" s="12" t="s">
        <v>908</v>
      </c>
      <c r="C49" s="14" t="s">
        <v>909</v>
      </c>
      <c r="D49" s="14" t="s">
        <v>907</v>
      </c>
      <c r="E49" s="7">
        <v>450</v>
      </c>
      <c r="F49" s="8">
        <v>50.469099999999997</v>
      </c>
      <c r="G49" s="8">
        <f t="shared" si="1"/>
        <v>22711.094999999998</v>
      </c>
    </row>
    <row r="50" spans="1:7" x14ac:dyDescent="0.25">
      <c r="A50" s="14">
        <v>49</v>
      </c>
      <c r="B50" s="12" t="s">
        <v>910</v>
      </c>
      <c r="C50" s="14" t="s">
        <v>911</v>
      </c>
      <c r="D50" s="14" t="s">
        <v>97</v>
      </c>
      <c r="E50" s="7">
        <v>31.8</v>
      </c>
      <c r="F50" s="8">
        <v>102.85</v>
      </c>
      <c r="G50" s="8">
        <f t="shared" si="1"/>
        <v>3270.63</v>
      </c>
    </row>
    <row r="51" spans="1:7" x14ac:dyDescent="0.25">
      <c r="A51" s="14">
        <v>50</v>
      </c>
      <c r="B51" s="12" t="s">
        <v>912</v>
      </c>
      <c r="C51" s="14" t="s">
        <v>913</v>
      </c>
      <c r="D51" s="14" t="s">
        <v>97</v>
      </c>
      <c r="E51" s="7">
        <v>82.6</v>
      </c>
      <c r="F51" s="8">
        <v>102.85</v>
      </c>
      <c r="G51" s="8">
        <f t="shared" si="1"/>
        <v>8495.41</v>
      </c>
    </row>
    <row r="52" spans="1:7" x14ac:dyDescent="0.25">
      <c r="A52" s="14">
        <v>51</v>
      </c>
      <c r="B52" s="12" t="s">
        <v>914</v>
      </c>
      <c r="C52" s="14" t="s">
        <v>915</v>
      </c>
      <c r="D52" s="14" t="s">
        <v>97</v>
      </c>
      <c r="E52" s="7">
        <v>28.6</v>
      </c>
      <c r="F52" s="8">
        <v>102.85</v>
      </c>
      <c r="G52" s="8">
        <f t="shared" si="1"/>
        <v>2941.5099999999998</v>
      </c>
    </row>
    <row r="53" spans="1:7" x14ac:dyDescent="0.25">
      <c r="A53" s="14">
        <v>52</v>
      </c>
      <c r="B53" s="12" t="s">
        <v>916</v>
      </c>
      <c r="C53" s="14" t="s">
        <v>917</v>
      </c>
      <c r="D53" s="14" t="s">
        <v>0</v>
      </c>
      <c r="E53" s="7">
        <v>1.69</v>
      </c>
      <c r="F53" s="8">
        <v>2520.8381065088761</v>
      </c>
      <c r="G53" s="8">
        <f t="shared" si="1"/>
        <v>4260.2164000000002</v>
      </c>
    </row>
    <row r="54" spans="1:7" x14ac:dyDescent="0.25">
      <c r="A54" s="14">
        <v>53</v>
      </c>
      <c r="B54" s="12" t="s">
        <v>918</v>
      </c>
      <c r="C54" s="14" t="s">
        <v>919</v>
      </c>
      <c r="D54" s="14" t="s">
        <v>97</v>
      </c>
      <c r="E54" s="7">
        <v>21.6</v>
      </c>
      <c r="F54" s="8">
        <v>102.85</v>
      </c>
      <c r="G54" s="8">
        <f t="shared" si="1"/>
        <v>2221.56</v>
      </c>
    </row>
    <row r="55" spans="1:7" x14ac:dyDescent="0.25">
      <c r="A55" s="14">
        <v>54</v>
      </c>
      <c r="B55" s="12" t="s">
        <v>920</v>
      </c>
      <c r="C55" s="14" t="s">
        <v>921</v>
      </c>
      <c r="D55" s="14" t="s">
        <v>97</v>
      </c>
      <c r="E55" s="7">
        <v>102.3</v>
      </c>
      <c r="F55" s="8">
        <v>102.85</v>
      </c>
      <c r="G55" s="8">
        <f t="shared" si="1"/>
        <v>10521.554999999998</v>
      </c>
    </row>
    <row r="56" spans="1:7" x14ac:dyDescent="0.25">
      <c r="A56" s="14">
        <v>55</v>
      </c>
      <c r="B56" s="12" t="s">
        <v>922</v>
      </c>
      <c r="C56" s="14" t="s">
        <v>923</v>
      </c>
      <c r="D56" s="14" t="s">
        <v>97</v>
      </c>
      <c r="E56" s="7">
        <v>144.93</v>
      </c>
      <c r="F56" s="8">
        <v>97.729478368867717</v>
      </c>
      <c r="G56" s="8">
        <f t="shared" si="1"/>
        <v>14163.933299999999</v>
      </c>
    </row>
    <row r="57" spans="1:7" x14ac:dyDescent="0.25">
      <c r="A57" s="14">
        <v>56</v>
      </c>
      <c r="B57" s="12" t="s">
        <v>924</v>
      </c>
      <c r="C57" s="14" t="s">
        <v>925</v>
      </c>
      <c r="D57" s="14" t="s">
        <v>97</v>
      </c>
      <c r="E57" s="7">
        <v>20.34</v>
      </c>
      <c r="F57" s="8">
        <v>1246.3</v>
      </c>
      <c r="G57" s="8">
        <f t="shared" si="1"/>
        <v>25349.741999999998</v>
      </c>
    </row>
    <row r="58" spans="1:7" x14ac:dyDescent="0.25">
      <c r="A58" s="14">
        <v>57</v>
      </c>
      <c r="B58" s="12" t="s">
        <v>926</v>
      </c>
      <c r="C58" s="14" t="s">
        <v>927</v>
      </c>
      <c r="D58" s="14" t="s">
        <v>97</v>
      </c>
      <c r="E58" s="7">
        <v>19.5</v>
      </c>
      <c r="F58" s="8">
        <v>1210</v>
      </c>
      <c r="G58" s="8">
        <f t="shared" ref="G58:G76" si="2">E58*F58</f>
        <v>23595</v>
      </c>
    </row>
    <row r="59" spans="1:7" x14ac:dyDescent="0.25">
      <c r="A59" s="14">
        <v>58</v>
      </c>
      <c r="B59" s="12" t="s">
        <v>928</v>
      </c>
      <c r="C59" s="14" t="s">
        <v>929</v>
      </c>
      <c r="D59" s="14" t="s">
        <v>97</v>
      </c>
      <c r="E59" s="7">
        <v>13.6</v>
      </c>
      <c r="F59" s="8">
        <v>1210</v>
      </c>
      <c r="G59" s="8">
        <f t="shared" si="2"/>
        <v>16456</v>
      </c>
    </row>
    <row r="60" spans="1:7" x14ac:dyDescent="0.25">
      <c r="A60" s="14">
        <v>59</v>
      </c>
      <c r="B60" s="12" t="s">
        <v>930</v>
      </c>
      <c r="C60" s="14" t="s">
        <v>931</v>
      </c>
      <c r="D60" s="14" t="s">
        <v>97</v>
      </c>
      <c r="E60" s="7">
        <v>10</v>
      </c>
      <c r="F60" s="8">
        <v>387.2</v>
      </c>
      <c r="G60" s="8">
        <f t="shared" si="2"/>
        <v>3872</v>
      </c>
    </row>
    <row r="61" spans="1:7" x14ac:dyDescent="0.25">
      <c r="A61" s="14">
        <v>60</v>
      </c>
      <c r="B61" s="12" t="s">
        <v>932</v>
      </c>
      <c r="C61" s="14" t="s">
        <v>933</v>
      </c>
      <c r="D61" s="14" t="s">
        <v>97</v>
      </c>
      <c r="E61" s="7">
        <v>10</v>
      </c>
      <c r="F61" s="8">
        <v>363</v>
      </c>
      <c r="G61" s="8">
        <f t="shared" si="2"/>
        <v>3630</v>
      </c>
    </row>
    <row r="62" spans="1:7" x14ac:dyDescent="0.25">
      <c r="A62" s="14">
        <v>61</v>
      </c>
      <c r="B62" s="12" t="s">
        <v>934</v>
      </c>
      <c r="C62" s="14" t="s">
        <v>935</v>
      </c>
      <c r="D62" s="14" t="s">
        <v>97</v>
      </c>
      <c r="E62" s="7">
        <v>3</v>
      </c>
      <c r="F62" s="8">
        <v>196.12889999999999</v>
      </c>
      <c r="G62" s="8">
        <f t="shared" si="2"/>
        <v>588.38670000000002</v>
      </c>
    </row>
    <row r="63" spans="1:7" x14ac:dyDescent="0.25">
      <c r="A63" s="14">
        <v>62</v>
      </c>
      <c r="B63" s="12" t="s">
        <v>936</v>
      </c>
      <c r="C63" s="14" t="s">
        <v>937</v>
      </c>
      <c r="D63" s="14" t="s">
        <v>97</v>
      </c>
      <c r="E63" s="7">
        <v>3</v>
      </c>
      <c r="F63" s="8">
        <v>162.98700000000002</v>
      </c>
      <c r="G63" s="8">
        <f t="shared" si="2"/>
        <v>488.96100000000007</v>
      </c>
    </row>
    <row r="64" spans="1:7" x14ac:dyDescent="0.25">
      <c r="A64" s="14">
        <v>63</v>
      </c>
      <c r="B64" s="12" t="s">
        <v>938</v>
      </c>
      <c r="C64" s="14" t="s">
        <v>939</v>
      </c>
      <c r="D64" s="14" t="s">
        <v>97</v>
      </c>
      <c r="E64" s="7">
        <v>3</v>
      </c>
      <c r="F64" s="8">
        <v>162.98700000000002</v>
      </c>
      <c r="G64" s="8">
        <f t="shared" si="2"/>
        <v>488.96100000000007</v>
      </c>
    </row>
    <row r="65" spans="1:7" x14ac:dyDescent="0.25">
      <c r="A65" s="14">
        <v>64</v>
      </c>
      <c r="B65" s="12" t="s">
        <v>940</v>
      </c>
      <c r="C65" s="14" t="s">
        <v>941</v>
      </c>
      <c r="D65" s="14" t="s">
        <v>97</v>
      </c>
      <c r="E65" s="7">
        <v>21.04</v>
      </c>
      <c r="F65" s="8">
        <v>326.7</v>
      </c>
      <c r="G65" s="8">
        <f t="shared" si="2"/>
        <v>6873.7679999999991</v>
      </c>
    </row>
    <row r="66" spans="1:7" x14ac:dyDescent="0.25">
      <c r="A66" s="14">
        <v>65</v>
      </c>
      <c r="B66" s="12" t="s">
        <v>942</v>
      </c>
      <c r="C66" s="14" t="s">
        <v>943</v>
      </c>
      <c r="D66" s="14" t="s">
        <v>97</v>
      </c>
      <c r="E66" s="7">
        <v>22.26</v>
      </c>
      <c r="F66" s="8">
        <v>326.7</v>
      </c>
      <c r="G66" s="8">
        <f t="shared" si="2"/>
        <v>7272.3420000000006</v>
      </c>
    </row>
    <row r="67" spans="1:7" x14ac:dyDescent="0.25">
      <c r="A67" s="14">
        <v>66</v>
      </c>
      <c r="B67" s="12" t="s">
        <v>944</v>
      </c>
      <c r="C67" s="14" t="s">
        <v>945</v>
      </c>
      <c r="D67" s="14" t="s">
        <v>97</v>
      </c>
      <c r="E67" s="7">
        <v>22.54</v>
      </c>
      <c r="F67" s="8">
        <v>326.7</v>
      </c>
      <c r="G67" s="8">
        <f t="shared" si="2"/>
        <v>7363.8179999999993</v>
      </c>
    </row>
    <row r="68" spans="1:7" x14ac:dyDescent="0.25">
      <c r="A68" s="14">
        <v>67</v>
      </c>
      <c r="B68" s="12" t="s">
        <v>946</v>
      </c>
      <c r="C68" s="14" t="s">
        <v>947</v>
      </c>
      <c r="D68" s="14" t="s">
        <v>97</v>
      </c>
      <c r="E68" s="7">
        <v>32.4</v>
      </c>
      <c r="F68" s="8">
        <v>266.30904938271607</v>
      </c>
      <c r="G68" s="8">
        <f t="shared" si="2"/>
        <v>8628.4132000000009</v>
      </c>
    </row>
    <row r="69" spans="1:7" x14ac:dyDescent="0.25">
      <c r="A69" s="14">
        <v>68</v>
      </c>
      <c r="B69" s="12" t="s">
        <v>948</v>
      </c>
      <c r="C69" s="14" t="s">
        <v>949</v>
      </c>
      <c r="D69" s="14" t="s">
        <v>97</v>
      </c>
      <c r="E69" s="7">
        <v>9</v>
      </c>
      <c r="F69" s="8">
        <v>217.7516</v>
      </c>
      <c r="G69" s="8">
        <f t="shared" si="2"/>
        <v>1959.7644</v>
      </c>
    </row>
    <row r="70" spans="1:7" x14ac:dyDescent="0.25">
      <c r="A70" s="14">
        <v>69</v>
      </c>
      <c r="B70" s="12" t="s">
        <v>950</v>
      </c>
      <c r="C70" s="14" t="s">
        <v>951</v>
      </c>
      <c r="D70" s="14" t="s">
        <v>97</v>
      </c>
      <c r="E70" s="7">
        <v>9.5</v>
      </c>
      <c r="F70" s="8">
        <v>189.8006</v>
      </c>
      <c r="G70" s="8">
        <f t="shared" si="2"/>
        <v>1803.1057000000001</v>
      </c>
    </row>
    <row r="71" spans="1:7" x14ac:dyDescent="0.25">
      <c r="A71" s="14">
        <v>70</v>
      </c>
      <c r="B71" s="12" t="s">
        <v>952</v>
      </c>
      <c r="C71" s="14" t="s">
        <v>953</v>
      </c>
      <c r="D71" s="14" t="s">
        <v>97</v>
      </c>
      <c r="E71" s="7">
        <v>2.6</v>
      </c>
      <c r="F71" s="8">
        <v>265.88353846153848</v>
      </c>
      <c r="G71" s="8">
        <f t="shared" si="2"/>
        <v>691.29720000000009</v>
      </c>
    </row>
    <row r="72" spans="1:7" x14ac:dyDescent="0.25">
      <c r="A72" s="14">
        <v>71</v>
      </c>
      <c r="B72" s="12" t="s">
        <v>954</v>
      </c>
      <c r="C72" s="14" t="s">
        <v>955</v>
      </c>
      <c r="D72" s="14" t="s">
        <v>97</v>
      </c>
      <c r="E72" s="7">
        <v>0.78</v>
      </c>
      <c r="F72" s="8">
        <v>266.30858974358972</v>
      </c>
      <c r="G72" s="8">
        <f t="shared" si="2"/>
        <v>207.72069999999999</v>
      </c>
    </row>
    <row r="73" spans="1:7" x14ac:dyDescent="0.25">
      <c r="A73" s="14">
        <v>72</v>
      </c>
      <c r="B73" s="12" t="s">
        <v>956</v>
      </c>
      <c r="C73" s="14" t="s">
        <v>957</v>
      </c>
      <c r="D73" s="14" t="s">
        <v>97</v>
      </c>
      <c r="E73" s="7">
        <v>106.6</v>
      </c>
      <c r="F73" s="8">
        <v>104.69700938086304</v>
      </c>
      <c r="G73" s="8">
        <f t="shared" si="2"/>
        <v>11160.7012</v>
      </c>
    </row>
    <row r="74" spans="1:7" x14ac:dyDescent="0.25">
      <c r="A74" s="14">
        <v>73</v>
      </c>
      <c r="B74" s="12" t="s">
        <v>958</v>
      </c>
      <c r="C74" s="14" t="s">
        <v>959</v>
      </c>
      <c r="D74" s="14" t="s">
        <v>97</v>
      </c>
      <c r="E74" s="7">
        <v>26.5</v>
      </c>
      <c r="F74" s="8">
        <v>447.19180000000006</v>
      </c>
      <c r="G74" s="8">
        <f t="shared" si="2"/>
        <v>11850.582700000001</v>
      </c>
    </row>
    <row r="75" spans="1:7" x14ac:dyDescent="0.25">
      <c r="A75" s="14">
        <v>74</v>
      </c>
      <c r="B75" s="12" t="s">
        <v>960</v>
      </c>
      <c r="C75" s="14" t="s">
        <v>961</v>
      </c>
      <c r="D75" s="14" t="s">
        <v>97</v>
      </c>
      <c r="E75" s="7">
        <v>37</v>
      </c>
      <c r="F75" s="8">
        <v>133.1</v>
      </c>
      <c r="G75" s="8">
        <f t="shared" si="2"/>
        <v>4924.7</v>
      </c>
    </row>
    <row r="76" spans="1:7" x14ac:dyDescent="0.25">
      <c r="A76" s="14">
        <v>75</v>
      </c>
      <c r="B76" s="12" t="s">
        <v>962</v>
      </c>
      <c r="C76" s="14" t="s">
        <v>963</v>
      </c>
      <c r="D76" s="14" t="s">
        <v>97</v>
      </c>
      <c r="E76" s="7">
        <v>70</v>
      </c>
      <c r="F76" s="8">
        <v>163.35</v>
      </c>
      <c r="G76" s="8">
        <f t="shared" si="2"/>
        <v>11434.5</v>
      </c>
    </row>
  </sheetData>
  <sortState ref="B1:G83">
    <sortCondition ref="B1:B8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8" s="56" customFormat="1" ht="14.25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  <c r="H1" s="55"/>
    </row>
    <row r="2" spans="1:8" x14ac:dyDescent="0.25">
      <c r="A2" s="14">
        <v>1</v>
      </c>
      <c r="B2" s="12" t="s">
        <v>723</v>
      </c>
      <c r="C2" s="14" t="s">
        <v>724</v>
      </c>
      <c r="D2" s="14" t="s">
        <v>97</v>
      </c>
      <c r="E2" s="7">
        <v>825</v>
      </c>
      <c r="F2" s="8">
        <v>13.914999999999999</v>
      </c>
      <c r="G2" s="8">
        <f t="shared" ref="G2:G38" si="0">E2*F2</f>
        <v>11479.875</v>
      </c>
    </row>
    <row r="3" spans="1:8" x14ac:dyDescent="0.25">
      <c r="A3" s="14">
        <v>2</v>
      </c>
      <c r="B3" s="12" t="s">
        <v>1469</v>
      </c>
      <c r="C3" s="14" t="s">
        <v>1470</v>
      </c>
      <c r="D3" s="14" t="s">
        <v>1415</v>
      </c>
      <c r="E3" s="7">
        <v>3.5419999999999998</v>
      </c>
      <c r="F3" s="8">
        <v>2707.3732919254662</v>
      </c>
      <c r="G3" s="8">
        <f t="shared" si="0"/>
        <v>9589.5162</v>
      </c>
    </row>
    <row r="4" spans="1:8" x14ac:dyDescent="0.25">
      <c r="A4" s="14">
        <v>3</v>
      </c>
      <c r="B4" s="12" t="s">
        <v>1471</v>
      </c>
      <c r="C4" s="14" t="s">
        <v>1472</v>
      </c>
      <c r="D4" s="14" t="s">
        <v>1415</v>
      </c>
      <c r="E4" s="7">
        <v>15.12</v>
      </c>
      <c r="F4" s="8">
        <v>3932.5</v>
      </c>
      <c r="G4" s="8">
        <f t="shared" si="0"/>
        <v>59459.399999999994</v>
      </c>
    </row>
    <row r="5" spans="1:8" x14ac:dyDescent="0.25">
      <c r="A5" s="14">
        <v>4</v>
      </c>
      <c r="B5" s="12" t="s">
        <v>344</v>
      </c>
      <c r="C5" s="14" t="s">
        <v>345</v>
      </c>
      <c r="D5" s="14" t="s">
        <v>0</v>
      </c>
      <c r="E5" s="7">
        <v>20</v>
      </c>
      <c r="F5" s="8">
        <v>169.4</v>
      </c>
      <c r="G5" s="8">
        <f t="shared" si="0"/>
        <v>3388</v>
      </c>
    </row>
    <row r="6" spans="1:8" x14ac:dyDescent="0.25">
      <c r="A6" s="14">
        <v>5</v>
      </c>
      <c r="B6" s="12" t="s">
        <v>346</v>
      </c>
      <c r="C6" s="14" t="s">
        <v>347</v>
      </c>
      <c r="D6" s="14" t="s">
        <v>0</v>
      </c>
      <c r="E6" s="7">
        <v>35</v>
      </c>
      <c r="F6" s="8">
        <v>192.39</v>
      </c>
      <c r="G6" s="8">
        <f t="shared" si="0"/>
        <v>6733.65</v>
      </c>
    </row>
    <row r="7" spans="1:8" x14ac:dyDescent="0.25">
      <c r="A7" s="14">
        <v>6</v>
      </c>
      <c r="B7" s="12" t="s">
        <v>348</v>
      </c>
      <c r="C7" s="14" t="s">
        <v>349</v>
      </c>
      <c r="D7" s="14" t="s">
        <v>0</v>
      </c>
      <c r="E7" s="7">
        <v>8</v>
      </c>
      <c r="F7" s="8">
        <v>219.01</v>
      </c>
      <c r="G7" s="8">
        <f t="shared" si="0"/>
        <v>1752.08</v>
      </c>
    </row>
    <row r="8" spans="1:8" x14ac:dyDescent="0.25">
      <c r="A8" s="14">
        <v>7</v>
      </c>
      <c r="B8" s="12" t="s">
        <v>350</v>
      </c>
      <c r="C8" s="14" t="s">
        <v>351</v>
      </c>
      <c r="D8" s="14" t="s">
        <v>0</v>
      </c>
      <c r="E8" s="7">
        <v>6</v>
      </c>
      <c r="F8" s="8">
        <v>358.15999999999997</v>
      </c>
      <c r="G8" s="8">
        <f t="shared" si="0"/>
        <v>2148.96</v>
      </c>
    </row>
    <row r="9" spans="1:8" x14ac:dyDescent="0.25">
      <c r="A9" s="14">
        <v>8</v>
      </c>
      <c r="B9" s="12" t="s">
        <v>352</v>
      </c>
      <c r="C9" s="14" t="s">
        <v>353</v>
      </c>
      <c r="D9" s="14" t="s">
        <v>0</v>
      </c>
      <c r="E9" s="7">
        <v>390</v>
      </c>
      <c r="F9" s="8">
        <v>481.58</v>
      </c>
      <c r="G9" s="8">
        <f t="shared" si="0"/>
        <v>187816.19999999998</v>
      </c>
    </row>
    <row r="10" spans="1:8" x14ac:dyDescent="0.25">
      <c r="A10" s="14">
        <v>9</v>
      </c>
      <c r="B10" s="12" t="s">
        <v>354</v>
      </c>
      <c r="C10" s="14" t="s">
        <v>355</v>
      </c>
      <c r="D10" s="14" t="s">
        <v>0</v>
      </c>
      <c r="E10" s="7">
        <v>86</v>
      </c>
      <c r="F10" s="8">
        <v>655.81999999999994</v>
      </c>
      <c r="G10" s="8">
        <f t="shared" si="0"/>
        <v>56400.52</v>
      </c>
    </row>
    <row r="11" spans="1:8" x14ac:dyDescent="0.25">
      <c r="A11" s="14">
        <v>10</v>
      </c>
      <c r="B11" s="12" t="s">
        <v>356</v>
      </c>
      <c r="C11" s="14" t="s">
        <v>357</v>
      </c>
      <c r="D11" s="14" t="s">
        <v>0</v>
      </c>
      <c r="E11" s="7">
        <v>82</v>
      </c>
      <c r="F11" s="8">
        <v>1156.76</v>
      </c>
      <c r="G11" s="8">
        <f t="shared" si="0"/>
        <v>94854.319999999992</v>
      </c>
    </row>
    <row r="12" spans="1:8" x14ac:dyDescent="0.25">
      <c r="A12" s="14">
        <v>11</v>
      </c>
      <c r="B12" s="12" t="s">
        <v>358</v>
      </c>
      <c r="C12" s="14" t="s">
        <v>359</v>
      </c>
      <c r="D12" s="14" t="s">
        <v>0</v>
      </c>
      <c r="E12" s="7">
        <v>10</v>
      </c>
      <c r="F12" s="8">
        <v>1184.5899999999999</v>
      </c>
      <c r="G12" s="8">
        <f t="shared" si="0"/>
        <v>11845.9</v>
      </c>
    </row>
    <row r="13" spans="1:8" x14ac:dyDescent="0.25">
      <c r="A13" s="14">
        <v>12</v>
      </c>
      <c r="B13" s="12" t="s">
        <v>360</v>
      </c>
      <c r="C13" s="14" t="s">
        <v>361</v>
      </c>
      <c r="D13" s="14" t="s">
        <v>0</v>
      </c>
      <c r="E13" s="7">
        <v>8</v>
      </c>
      <c r="F13" s="8">
        <v>2077.5700000000002</v>
      </c>
      <c r="G13" s="8">
        <f t="shared" si="0"/>
        <v>16620.560000000001</v>
      </c>
    </row>
    <row r="14" spans="1:8" x14ac:dyDescent="0.25">
      <c r="A14" s="14">
        <v>13</v>
      </c>
      <c r="B14" s="12" t="s">
        <v>362</v>
      </c>
      <c r="C14" s="14" t="s">
        <v>363</v>
      </c>
      <c r="D14" s="14" t="s">
        <v>0</v>
      </c>
      <c r="E14" s="7">
        <v>33</v>
      </c>
      <c r="F14" s="8">
        <v>3454.5499999999997</v>
      </c>
      <c r="G14" s="8">
        <f t="shared" si="0"/>
        <v>114000.15</v>
      </c>
    </row>
    <row r="15" spans="1:8" x14ac:dyDescent="0.25">
      <c r="A15" s="14">
        <v>14</v>
      </c>
      <c r="B15" s="12" t="s">
        <v>364</v>
      </c>
      <c r="C15" s="14" t="s">
        <v>365</v>
      </c>
      <c r="D15" s="14" t="s">
        <v>0</v>
      </c>
      <c r="E15" s="7">
        <v>28</v>
      </c>
      <c r="F15" s="8">
        <v>161.54666785714286</v>
      </c>
      <c r="G15" s="8">
        <f t="shared" si="0"/>
        <v>4523.3067000000001</v>
      </c>
    </row>
    <row r="16" spans="1:8" x14ac:dyDescent="0.25">
      <c r="A16" s="14">
        <v>15</v>
      </c>
      <c r="B16" s="12" t="s">
        <v>366</v>
      </c>
      <c r="C16" s="14" t="s">
        <v>367</v>
      </c>
      <c r="D16" s="14" t="s">
        <v>0</v>
      </c>
      <c r="E16" s="7">
        <v>46</v>
      </c>
      <c r="F16" s="8">
        <v>193.63603695652174</v>
      </c>
      <c r="G16" s="8">
        <f t="shared" si="0"/>
        <v>8907.2577000000001</v>
      </c>
    </row>
    <row r="17" spans="1:7" x14ac:dyDescent="0.25">
      <c r="A17" s="14">
        <v>16</v>
      </c>
      <c r="B17" s="12" t="s">
        <v>368</v>
      </c>
      <c r="C17" s="14" t="s">
        <v>369</v>
      </c>
      <c r="D17" s="14" t="s">
        <v>0</v>
      </c>
      <c r="E17" s="7">
        <v>23</v>
      </c>
      <c r="F17" s="8">
        <v>216.46899999999999</v>
      </c>
      <c r="G17" s="8">
        <f t="shared" si="0"/>
        <v>4978.7870000000003</v>
      </c>
    </row>
    <row r="18" spans="1:7" x14ac:dyDescent="0.25">
      <c r="A18" s="14">
        <v>17</v>
      </c>
      <c r="B18" s="12" t="s">
        <v>370</v>
      </c>
      <c r="C18" s="14" t="s">
        <v>371</v>
      </c>
      <c r="D18" s="14" t="s">
        <v>0</v>
      </c>
      <c r="E18" s="7">
        <v>25</v>
      </c>
      <c r="F18" s="8">
        <v>338.88470000000001</v>
      </c>
      <c r="G18" s="8">
        <f t="shared" si="0"/>
        <v>8472.1175000000003</v>
      </c>
    </row>
    <row r="19" spans="1:7" x14ac:dyDescent="0.25">
      <c r="A19" s="14">
        <v>18</v>
      </c>
      <c r="B19" s="12" t="s">
        <v>372</v>
      </c>
      <c r="C19" s="14" t="s">
        <v>373</v>
      </c>
      <c r="D19" s="14" t="s">
        <v>0</v>
      </c>
      <c r="E19" s="7">
        <v>7</v>
      </c>
      <c r="F19" s="8">
        <v>1161.4668999999999</v>
      </c>
      <c r="G19" s="8">
        <f t="shared" si="0"/>
        <v>8130.2682999999997</v>
      </c>
    </row>
    <row r="20" spans="1:7" x14ac:dyDescent="0.25">
      <c r="A20" s="14">
        <v>19</v>
      </c>
      <c r="B20" s="12" t="s">
        <v>374</v>
      </c>
      <c r="C20" s="14" t="s">
        <v>375</v>
      </c>
      <c r="D20" s="14" t="s">
        <v>0</v>
      </c>
      <c r="E20" s="7">
        <v>31</v>
      </c>
      <c r="F20" s="8">
        <v>1351.2554</v>
      </c>
      <c r="G20" s="8">
        <f t="shared" si="0"/>
        <v>41888.917399999998</v>
      </c>
    </row>
    <row r="21" spans="1:7" x14ac:dyDescent="0.25">
      <c r="A21" s="14">
        <v>20</v>
      </c>
      <c r="B21" s="12" t="s">
        <v>376</v>
      </c>
      <c r="C21" s="14" t="s">
        <v>377</v>
      </c>
      <c r="D21" s="14" t="s">
        <v>0</v>
      </c>
      <c r="E21" s="7">
        <v>10</v>
      </c>
      <c r="F21" s="8">
        <v>2051.2645999999995</v>
      </c>
      <c r="G21" s="8">
        <f t="shared" si="0"/>
        <v>20512.645999999993</v>
      </c>
    </row>
    <row r="22" spans="1:7" x14ac:dyDescent="0.25">
      <c r="A22" s="14">
        <v>21</v>
      </c>
      <c r="B22" s="12" t="s">
        <v>378</v>
      </c>
      <c r="C22" s="14" t="s">
        <v>379</v>
      </c>
      <c r="D22" s="14" t="s">
        <v>0</v>
      </c>
      <c r="E22" s="7">
        <v>140</v>
      </c>
      <c r="F22" s="8">
        <v>625.14649999999995</v>
      </c>
      <c r="G22" s="8">
        <f t="shared" si="0"/>
        <v>87520.51</v>
      </c>
    </row>
    <row r="23" spans="1:7" ht="30" x14ac:dyDescent="0.25">
      <c r="A23" s="14">
        <v>22</v>
      </c>
      <c r="B23" s="12" t="s">
        <v>1473</v>
      </c>
      <c r="C23" s="14" t="s">
        <v>1474</v>
      </c>
      <c r="D23" s="14" t="s">
        <v>382</v>
      </c>
      <c r="E23" s="7">
        <v>114</v>
      </c>
      <c r="F23" s="8">
        <v>556.6</v>
      </c>
      <c r="G23" s="8">
        <f t="shared" si="0"/>
        <v>63452.4</v>
      </c>
    </row>
    <row r="24" spans="1:7" ht="30" x14ac:dyDescent="0.25">
      <c r="A24" s="14">
        <v>23</v>
      </c>
      <c r="B24" s="12" t="s">
        <v>380</v>
      </c>
      <c r="C24" s="14" t="s">
        <v>381</v>
      </c>
      <c r="D24" s="14" t="s">
        <v>382</v>
      </c>
      <c r="E24" s="7">
        <v>141</v>
      </c>
      <c r="F24" s="8">
        <v>381.15</v>
      </c>
      <c r="G24" s="8">
        <f t="shared" si="0"/>
        <v>53742.149999999994</v>
      </c>
    </row>
    <row r="25" spans="1:7" ht="30" x14ac:dyDescent="0.25">
      <c r="A25" s="14">
        <v>24</v>
      </c>
      <c r="B25" s="12" t="s">
        <v>383</v>
      </c>
      <c r="C25" s="14" t="s">
        <v>384</v>
      </c>
      <c r="D25" s="14" t="s">
        <v>382</v>
      </c>
      <c r="E25" s="7">
        <v>19</v>
      </c>
      <c r="F25" s="8">
        <v>496.09999999999997</v>
      </c>
      <c r="G25" s="8">
        <f t="shared" si="0"/>
        <v>9425.9</v>
      </c>
    </row>
    <row r="26" spans="1:7" ht="30" x14ac:dyDescent="0.25">
      <c r="A26" s="14">
        <v>25</v>
      </c>
      <c r="B26" s="12" t="s">
        <v>385</v>
      </c>
      <c r="C26" s="14" t="s">
        <v>386</v>
      </c>
      <c r="D26" s="14" t="s">
        <v>382</v>
      </c>
      <c r="E26" s="7">
        <v>9.5</v>
      </c>
      <c r="F26" s="8">
        <v>598.94999999999993</v>
      </c>
      <c r="G26" s="8">
        <f t="shared" si="0"/>
        <v>5690.0249999999996</v>
      </c>
    </row>
    <row r="27" spans="1:7" ht="30" x14ac:dyDescent="0.25">
      <c r="A27" s="14">
        <v>26</v>
      </c>
      <c r="B27" s="12" t="s">
        <v>387</v>
      </c>
      <c r="C27" s="14" t="s">
        <v>388</v>
      </c>
      <c r="D27" s="14" t="s">
        <v>382</v>
      </c>
      <c r="E27" s="7">
        <v>5</v>
      </c>
      <c r="F27" s="8">
        <v>698.17</v>
      </c>
      <c r="G27" s="8">
        <f t="shared" si="0"/>
        <v>3490.85</v>
      </c>
    </row>
    <row r="28" spans="1:7" ht="30" x14ac:dyDescent="0.25">
      <c r="A28" s="14">
        <v>27</v>
      </c>
      <c r="B28" s="12" t="s">
        <v>389</v>
      </c>
      <c r="C28" s="14" t="s">
        <v>390</v>
      </c>
      <c r="D28" s="14" t="s">
        <v>382</v>
      </c>
      <c r="E28" s="7">
        <v>5</v>
      </c>
      <c r="F28" s="8">
        <v>1137.3999999999999</v>
      </c>
      <c r="G28" s="8">
        <f t="shared" si="0"/>
        <v>5686.9999999999991</v>
      </c>
    </row>
    <row r="29" spans="1:7" ht="30" x14ac:dyDescent="0.25">
      <c r="A29" s="14">
        <v>28</v>
      </c>
      <c r="B29" s="12" t="s">
        <v>391</v>
      </c>
      <c r="C29" s="14" t="s">
        <v>392</v>
      </c>
      <c r="D29" s="14" t="s">
        <v>382</v>
      </c>
      <c r="E29" s="7">
        <v>8</v>
      </c>
      <c r="F29" s="8">
        <v>1386.6599999999999</v>
      </c>
      <c r="G29" s="8">
        <f t="shared" si="0"/>
        <v>11093.279999999999</v>
      </c>
    </row>
    <row r="30" spans="1:7" ht="30" x14ac:dyDescent="0.25">
      <c r="A30" s="14">
        <v>29</v>
      </c>
      <c r="B30" s="12" t="s">
        <v>393</v>
      </c>
      <c r="C30" s="14" t="s">
        <v>394</v>
      </c>
      <c r="D30" s="14" t="s">
        <v>382</v>
      </c>
      <c r="E30" s="7">
        <v>0.5</v>
      </c>
      <c r="F30" s="8">
        <v>185.13</v>
      </c>
      <c r="G30" s="8">
        <f t="shared" si="0"/>
        <v>92.564999999999998</v>
      </c>
    </row>
    <row r="31" spans="1:7" ht="30" x14ac:dyDescent="0.25">
      <c r="A31" s="14">
        <v>30</v>
      </c>
      <c r="B31" s="12" t="s">
        <v>395</v>
      </c>
      <c r="C31" s="14" t="s">
        <v>396</v>
      </c>
      <c r="D31" s="14" t="s">
        <v>382</v>
      </c>
      <c r="E31" s="7">
        <v>1</v>
      </c>
      <c r="F31" s="8">
        <v>222.64</v>
      </c>
      <c r="G31" s="8">
        <f t="shared" si="0"/>
        <v>222.64</v>
      </c>
    </row>
    <row r="32" spans="1:7" x14ac:dyDescent="0.25">
      <c r="A32" s="14">
        <v>31</v>
      </c>
      <c r="B32" s="12" t="s">
        <v>397</v>
      </c>
      <c r="C32" s="14" t="s">
        <v>398</v>
      </c>
      <c r="D32" s="14" t="s">
        <v>382</v>
      </c>
      <c r="E32" s="7">
        <v>8.5</v>
      </c>
      <c r="F32" s="8">
        <v>489.04214117647058</v>
      </c>
      <c r="G32" s="8">
        <f t="shared" si="0"/>
        <v>4156.8581999999997</v>
      </c>
    </row>
    <row r="33" spans="1:7" x14ac:dyDescent="0.25">
      <c r="A33" s="14">
        <v>32</v>
      </c>
      <c r="B33" s="12" t="s">
        <v>399</v>
      </c>
      <c r="C33" s="14" t="s">
        <v>400</v>
      </c>
      <c r="D33" s="14" t="s">
        <v>382</v>
      </c>
      <c r="E33" s="7">
        <v>52.5</v>
      </c>
      <c r="F33" s="8">
        <v>489.04143619047619</v>
      </c>
      <c r="G33" s="8">
        <f t="shared" si="0"/>
        <v>25674.6754</v>
      </c>
    </row>
    <row r="34" spans="1:7" x14ac:dyDescent="0.25">
      <c r="A34" s="14">
        <v>33</v>
      </c>
      <c r="B34" s="12" t="s">
        <v>401</v>
      </c>
      <c r="C34" s="14" t="s">
        <v>402</v>
      </c>
      <c r="D34" s="14" t="s">
        <v>382</v>
      </c>
      <c r="E34" s="7">
        <v>74</v>
      </c>
      <c r="F34" s="8">
        <v>630.20806081081082</v>
      </c>
      <c r="G34" s="8">
        <f t="shared" si="0"/>
        <v>46635.396500000003</v>
      </c>
    </row>
    <row r="35" spans="1:7" x14ac:dyDescent="0.25">
      <c r="A35" s="14">
        <v>34</v>
      </c>
      <c r="B35" s="12" t="s">
        <v>403</v>
      </c>
      <c r="C35" s="14" t="s">
        <v>404</v>
      </c>
      <c r="D35" s="14" t="s">
        <v>382</v>
      </c>
      <c r="E35" s="7">
        <v>82</v>
      </c>
      <c r="F35" s="8">
        <v>755.24171585365843</v>
      </c>
      <c r="G35" s="8">
        <f t="shared" si="0"/>
        <v>61929.820699999989</v>
      </c>
    </row>
    <row r="36" spans="1:7" x14ac:dyDescent="0.25">
      <c r="A36" s="14">
        <v>35</v>
      </c>
      <c r="B36" s="12" t="s">
        <v>405</v>
      </c>
      <c r="C36" s="14" t="s">
        <v>406</v>
      </c>
      <c r="D36" s="14" t="s">
        <v>382</v>
      </c>
      <c r="E36" s="7">
        <v>20.5</v>
      </c>
      <c r="F36" s="8">
        <v>1080.9331365853659</v>
      </c>
      <c r="G36" s="8">
        <f t="shared" si="0"/>
        <v>22159.129300000001</v>
      </c>
    </row>
    <row r="37" spans="1:7" x14ac:dyDescent="0.25">
      <c r="A37" s="14">
        <v>36</v>
      </c>
      <c r="B37" s="12" t="s">
        <v>407</v>
      </c>
      <c r="C37" s="14" t="s">
        <v>408</v>
      </c>
      <c r="D37" s="14" t="s">
        <v>382</v>
      </c>
      <c r="E37" s="7">
        <v>5</v>
      </c>
      <c r="F37" s="8">
        <v>1365.28414</v>
      </c>
      <c r="G37" s="8">
        <f t="shared" si="0"/>
        <v>6826.4206999999997</v>
      </c>
    </row>
    <row r="38" spans="1:7" x14ac:dyDescent="0.25">
      <c r="A38" s="14">
        <v>37</v>
      </c>
      <c r="B38" s="12" t="s">
        <v>409</v>
      </c>
      <c r="C38" s="14" t="s">
        <v>410</v>
      </c>
      <c r="D38" s="14" t="s">
        <v>382</v>
      </c>
      <c r="E38" s="7">
        <v>17</v>
      </c>
      <c r="F38" s="8">
        <v>1656.6921411764706</v>
      </c>
      <c r="G38" s="8">
        <f t="shared" si="0"/>
        <v>28163.7664</v>
      </c>
    </row>
    <row r="39" spans="1:7" x14ac:dyDescent="0.25">
      <c r="A39" s="14">
        <v>38</v>
      </c>
      <c r="B39" s="12" t="s">
        <v>1481</v>
      </c>
      <c r="C39" s="14" t="s">
        <v>1482</v>
      </c>
      <c r="D39" s="14" t="s">
        <v>1436</v>
      </c>
      <c r="E39" s="7">
        <v>1</v>
      </c>
      <c r="F39" s="8">
        <v>620.125</v>
      </c>
      <c r="G39" s="8">
        <f>E39*F39</f>
        <v>620.125</v>
      </c>
    </row>
  </sheetData>
  <sortState ref="A2:G42">
    <sortCondition ref="B2:B4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5"/>
  <sheetViews>
    <sheetView workbookViewId="0"/>
  </sheetViews>
  <sheetFormatPr defaultRowHeight="15" x14ac:dyDescent="0.25"/>
  <cols>
    <col min="1" max="1" width="9.140625" style="15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728</v>
      </c>
      <c r="C2" s="14" t="s">
        <v>729</v>
      </c>
      <c r="D2" s="14" t="s">
        <v>0</v>
      </c>
      <c r="E2" s="7">
        <v>1</v>
      </c>
      <c r="F2" s="8">
        <v>1749.4663999999998</v>
      </c>
      <c r="G2" s="8">
        <f t="shared" ref="G2:G45" si="0">E2*F2</f>
        <v>1749.4663999999998</v>
      </c>
    </row>
    <row r="3" spans="1:7" x14ac:dyDescent="0.25">
      <c r="A3" s="14">
        <v>2</v>
      </c>
      <c r="B3" s="12" t="s">
        <v>728</v>
      </c>
      <c r="C3" s="14" t="s">
        <v>730</v>
      </c>
      <c r="D3" s="14" t="s">
        <v>0</v>
      </c>
      <c r="E3" s="7">
        <v>1</v>
      </c>
      <c r="F3" s="8">
        <v>1749.4663999999998</v>
      </c>
      <c r="G3" s="8">
        <f t="shared" si="0"/>
        <v>1749.4663999999998</v>
      </c>
    </row>
    <row r="4" spans="1:7" x14ac:dyDescent="0.25">
      <c r="A4" s="14">
        <v>3</v>
      </c>
      <c r="B4" s="12" t="s">
        <v>728</v>
      </c>
      <c r="C4" s="14" t="s">
        <v>731</v>
      </c>
      <c r="D4" s="14" t="s">
        <v>0</v>
      </c>
      <c r="E4" s="7">
        <v>1</v>
      </c>
      <c r="F4" s="8">
        <v>1749.4663999999998</v>
      </c>
      <c r="G4" s="8">
        <f t="shared" si="0"/>
        <v>1749.4663999999998</v>
      </c>
    </row>
    <row r="5" spans="1:7" x14ac:dyDescent="0.25">
      <c r="A5" s="14">
        <v>4</v>
      </c>
      <c r="B5" s="12" t="s">
        <v>728</v>
      </c>
      <c r="C5" s="14" t="s">
        <v>732</v>
      </c>
      <c r="D5" s="14" t="s">
        <v>0</v>
      </c>
      <c r="E5" s="7">
        <v>1</v>
      </c>
      <c r="F5" s="8">
        <v>1749.4663999999998</v>
      </c>
      <c r="G5" s="8">
        <f t="shared" si="0"/>
        <v>1749.4663999999998</v>
      </c>
    </row>
    <row r="6" spans="1:7" x14ac:dyDescent="0.25">
      <c r="A6" s="14">
        <v>5</v>
      </c>
      <c r="B6" s="12" t="s">
        <v>728</v>
      </c>
      <c r="C6" s="14" t="s">
        <v>733</v>
      </c>
      <c r="D6" s="14" t="s">
        <v>0</v>
      </c>
      <c r="E6" s="7">
        <v>1</v>
      </c>
      <c r="F6" s="8">
        <v>1749.4663999999998</v>
      </c>
      <c r="G6" s="8">
        <f t="shared" si="0"/>
        <v>1749.4663999999998</v>
      </c>
    </row>
    <row r="7" spans="1:7" x14ac:dyDescent="0.25">
      <c r="A7" s="14">
        <v>6</v>
      </c>
      <c r="B7" s="12" t="s">
        <v>734</v>
      </c>
      <c r="C7" s="14" t="s">
        <v>735</v>
      </c>
      <c r="D7" s="14" t="s">
        <v>0</v>
      </c>
      <c r="E7" s="7">
        <v>1</v>
      </c>
      <c r="F7" s="8">
        <v>806.65859999999998</v>
      </c>
      <c r="G7" s="8">
        <f t="shared" si="0"/>
        <v>806.65859999999998</v>
      </c>
    </row>
    <row r="8" spans="1:7" x14ac:dyDescent="0.25">
      <c r="A8" s="14">
        <v>7</v>
      </c>
      <c r="B8" s="12" t="s">
        <v>736</v>
      </c>
      <c r="C8" s="14" t="s">
        <v>737</v>
      </c>
      <c r="D8" s="14" t="s">
        <v>0</v>
      </c>
      <c r="E8" s="7">
        <v>1</v>
      </c>
      <c r="F8" s="8">
        <v>383.17070000000001</v>
      </c>
      <c r="G8" s="8">
        <f t="shared" si="0"/>
        <v>383.17070000000001</v>
      </c>
    </row>
    <row r="9" spans="1:7" x14ac:dyDescent="0.25">
      <c r="A9" s="14">
        <v>8</v>
      </c>
      <c r="B9" s="12" t="s">
        <v>736</v>
      </c>
      <c r="C9" s="14" t="s">
        <v>738</v>
      </c>
      <c r="D9" s="14" t="s">
        <v>0</v>
      </c>
      <c r="E9" s="7">
        <v>1</v>
      </c>
      <c r="F9" s="8">
        <v>383.13439999999997</v>
      </c>
      <c r="G9" s="8">
        <f t="shared" si="0"/>
        <v>383.13439999999997</v>
      </c>
    </row>
    <row r="10" spans="1:7" x14ac:dyDescent="0.25">
      <c r="A10" s="14">
        <v>9</v>
      </c>
      <c r="B10" s="12" t="s">
        <v>739</v>
      </c>
      <c r="C10" s="14" t="s">
        <v>740</v>
      </c>
      <c r="D10" s="14" t="s">
        <v>0</v>
      </c>
      <c r="E10" s="7">
        <v>1</v>
      </c>
      <c r="F10" s="8">
        <v>605</v>
      </c>
      <c r="G10" s="8">
        <f t="shared" si="0"/>
        <v>605</v>
      </c>
    </row>
    <row r="11" spans="1:7" x14ac:dyDescent="0.25">
      <c r="A11" s="14">
        <v>10</v>
      </c>
      <c r="B11" s="12" t="s">
        <v>739</v>
      </c>
      <c r="C11" s="14" t="s">
        <v>741</v>
      </c>
      <c r="D11" s="14" t="s">
        <v>0</v>
      </c>
      <c r="E11" s="7">
        <v>1</v>
      </c>
      <c r="F11" s="8">
        <v>605</v>
      </c>
      <c r="G11" s="8">
        <f t="shared" si="0"/>
        <v>605</v>
      </c>
    </row>
    <row r="12" spans="1:7" x14ac:dyDescent="0.25">
      <c r="A12" s="14">
        <v>11</v>
      </c>
      <c r="B12" s="12" t="s">
        <v>739</v>
      </c>
      <c r="C12" s="14" t="s">
        <v>742</v>
      </c>
      <c r="D12" s="14" t="s">
        <v>0</v>
      </c>
      <c r="E12" s="7">
        <v>1</v>
      </c>
      <c r="F12" s="8">
        <v>605</v>
      </c>
      <c r="G12" s="8">
        <f t="shared" si="0"/>
        <v>605</v>
      </c>
    </row>
    <row r="13" spans="1:7" x14ac:dyDescent="0.25">
      <c r="A13" s="14">
        <v>12</v>
      </c>
      <c r="B13" s="12" t="s">
        <v>743</v>
      </c>
      <c r="C13" s="14" t="s">
        <v>744</v>
      </c>
      <c r="D13" s="14" t="s">
        <v>0</v>
      </c>
      <c r="E13" s="7">
        <v>1</v>
      </c>
      <c r="F13" s="8">
        <v>867.56999999999994</v>
      </c>
      <c r="G13" s="8">
        <f t="shared" si="0"/>
        <v>867.56999999999994</v>
      </c>
    </row>
    <row r="14" spans="1:7" x14ac:dyDescent="0.25">
      <c r="A14" s="14">
        <v>13</v>
      </c>
      <c r="B14" s="12" t="s">
        <v>743</v>
      </c>
      <c r="C14" s="14" t="s">
        <v>745</v>
      </c>
      <c r="D14" s="14" t="s">
        <v>0</v>
      </c>
      <c r="E14" s="7">
        <v>1</v>
      </c>
      <c r="F14" s="8">
        <v>867.56999999999994</v>
      </c>
      <c r="G14" s="8">
        <f t="shared" si="0"/>
        <v>867.56999999999994</v>
      </c>
    </row>
    <row r="15" spans="1:7" x14ac:dyDescent="0.25">
      <c r="A15" s="14">
        <v>14</v>
      </c>
      <c r="B15" s="12" t="s">
        <v>743</v>
      </c>
      <c r="C15" s="14" t="s">
        <v>746</v>
      </c>
      <c r="D15" s="14" t="s">
        <v>0</v>
      </c>
      <c r="E15" s="7">
        <v>1</v>
      </c>
      <c r="F15" s="8">
        <v>867.56999999999994</v>
      </c>
      <c r="G15" s="8">
        <f t="shared" si="0"/>
        <v>867.56999999999994</v>
      </c>
    </row>
    <row r="16" spans="1:7" x14ac:dyDescent="0.25">
      <c r="A16" s="14">
        <v>15</v>
      </c>
      <c r="B16" s="12" t="s">
        <v>743</v>
      </c>
      <c r="C16" s="14" t="s">
        <v>747</v>
      </c>
      <c r="D16" s="14" t="s">
        <v>0</v>
      </c>
      <c r="E16" s="7">
        <v>1</v>
      </c>
      <c r="F16" s="8">
        <v>867.56999999999994</v>
      </c>
      <c r="G16" s="8">
        <f t="shared" si="0"/>
        <v>867.56999999999994</v>
      </c>
    </row>
    <row r="17" spans="1:7" x14ac:dyDescent="0.25">
      <c r="A17" s="14">
        <v>16</v>
      </c>
      <c r="B17" s="12" t="s">
        <v>743</v>
      </c>
      <c r="C17" s="14" t="s">
        <v>748</v>
      </c>
      <c r="D17" s="14" t="s">
        <v>0</v>
      </c>
      <c r="E17" s="7">
        <v>1</v>
      </c>
      <c r="F17" s="8">
        <v>867.56999999999994</v>
      </c>
      <c r="G17" s="8">
        <f t="shared" si="0"/>
        <v>867.56999999999994</v>
      </c>
    </row>
    <row r="18" spans="1:7" x14ac:dyDescent="0.25">
      <c r="A18" s="14">
        <v>17</v>
      </c>
      <c r="B18" s="12" t="s">
        <v>743</v>
      </c>
      <c r="C18" s="14" t="s">
        <v>749</v>
      </c>
      <c r="D18" s="14" t="s">
        <v>0</v>
      </c>
      <c r="E18" s="7">
        <v>1</v>
      </c>
      <c r="F18" s="8">
        <v>867.56999999999994</v>
      </c>
      <c r="G18" s="8">
        <f t="shared" si="0"/>
        <v>867.56999999999994</v>
      </c>
    </row>
    <row r="19" spans="1:7" x14ac:dyDescent="0.25">
      <c r="A19" s="14">
        <v>18</v>
      </c>
      <c r="B19" s="12" t="s">
        <v>743</v>
      </c>
      <c r="C19" s="14" t="s">
        <v>750</v>
      </c>
      <c r="D19" s="14" t="s">
        <v>0</v>
      </c>
      <c r="E19" s="7">
        <v>1</v>
      </c>
      <c r="F19" s="8">
        <v>867.56999999999994</v>
      </c>
      <c r="G19" s="8">
        <f t="shared" si="0"/>
        <v>867.56999999999994</v>
      </c>
    </row>
    <row r="20" spans="1:7" x14ac:dyDescent="0.25">
      <c r="A20" s="14">
        <v>19</v>
      </c>
      <c r="B20" s="12" t="s">
        <v>743</v>
      </c>
      <c r="C20" s="14" t="s">
        <v>751</v>
      </c>
      <c r="D20" s="14" t="s">
        <v>0</v>
      </c>
      <c r="E20" s="7">
        <v>1</v>
      </c>
      <c r="F20" s="8">
        <v>867.56999999999994</v>
      </c>
      <c r="G20" s="8">
        <f t="shared" si="0"/>
        <v>867.56999999999994</v>
      </c>
    </row>
    <row r="21" spans="1:7" x14ac:dyDescent="0.25">
      <c r="A21" s="14">
        <v>20</v>
      </c>
      <c r="B21" s="12" t="s">
        <v>743</v>
      </c>
      <c r="C21" s="14" t="s">
        <v>752</v>
      </c>
      <c r="D21" s="14" t="s">
        <v>0</v>
      </c>
      <c r="E21" s="7">
        <v>1</v>
      </c>
      <c r="F21" s="8">
        <v>867.56999999999994</v>
      </c>
      <c r="G21" s="8">
        <f t="shared" si="0"/>
        <v>867.56999999999994</v>
      </c>
    </row>
    <row r="22" spans="1:7" x14ac:dyDescent="0.25">
      <c r="A22" s="14">
        <v>21</v>
      </c>
      <c r="B22" s="12" t="s">
        <v>743</v>
      </c>
      <c r="C22" s="14" t="s">
        <v>753</v>
      </c>
      <c r="D22" s="14" t="s">
        <v>0</v>
      </c>
      <c r="E22" s="7">
        <v>1</v>
      </c>
      <c r="F22" s="8">
        <v>867.56999999999994</v>
      </c>
      <c r="G22" s="8">
        <f t="shared" si="0"/>
        <v>867.56999999999994</v>
      </c>
    </row>
    <row r="23" spans="1:7" x14ac:dyDescent="0.25">
      <c r="A23" s="14">
        <v>22</v>
      </c>
      <c r="B23" s="12" t="s">
        <v>754</v>
      </c>
      <c r="C23" s="14" t="s">
        <v>755</v>
      </c>
      <c r="D23" s="14" t="s">
        <v>0</v>
      </c>
      <c r="E23" s="7">
        <v>1</v>
      </c>
      <c r="F23" s="8">
        <v>1087.7779</v>
      </c>
      <c r="G23" s="8">
        <f t="shared" si="0"/>
        <v>1087.7779</v>
      </c>
    </row>
    <row r="24" spans="1:7" x14ac:dyDescent="0.25">
      <c r="A24" s="14">
        <v>23</v>
      </c>
      <c r="B24" s="12" t="s">
        <v>754</v>
      </c>
      <c r="C24" s="14" t="s">
        <v>756</v>
      </c>
      <c r="D24" s="14" t="s">
        <v>0</v>
      </c>
      <c r="E24" s="7">
        <v>1</v>
      </c>
      <c r="F24" s="8">
        <v>1087.7779</v>
      </c>
      <c r="G24" s="8">
        <f t="shared" si="0"/>
        <v>1087.7779</v>
      </c>
    </row>
    <row r="25" spans="1:7" x14ac:dyDescent="0.25">
      <c r="A25" s="14">
        <v>24</v>
      </c>
      <c r="B25" s="12" t="s">
        <v>754</v>
      </c>
      <c r="C25" s="14" t="s">
        <v>757</v>
      </c>
      <c r="D25" s="14" t="s">
        <v>0</v>
      </c>
      <c r="E25" s="7">
        <v>1</v>
      </c>
      <c r="F25" s="8">
        <v>1087.7779</v>
      </c>
      <c r="G25" s="8">
        <f t="shared" si="0"/>
        <v>1087.7779</v>
      </c>
    </row>
    <row r="26" spans="1:7" x14ac:dyDescent="0.25">
      <c r="A26" s="14">
        <v>25</v>
      </c>
      <c r="B26" s="12" t="s">
        <v>754</v>
      </c>
      <c r="C26" s="14" t="s">
        <v>758</v>
      </c>
      <c r="D26" s="14" t="s">
        <v>0</v>
      </c>
      <c r="E26" s="7">
        <v>1</v>
      </c>
      <c r="F26" s="8">
        <v>1087.7779</v>
      </c>
      <c r="G26" s="8">
        <f t="shared" si="0"/>
        <v>1087.7779</v>
      </c>
    </row>
    <row r="27" spans="1:7" x14ac:dyDescent="0.25">
      <c r="A27" s="14">
        <v>26</v>
      </c>
      <c r="B27" s="12" t="s">
        <v>754</v>
      </c>
      <c r="C27" s="14" t="s">
        <v>759</v>
      </c>
      <c r="D27" s="14" t="s">
        <v>0</v>
      </c>
      <c r="E27" s="7">
        <v>1</v>
      </c>
      <c r="F27" s="8">
        <v>1087.8020999999999</v>
      </c>
      <c r="G27" s="8">
        <f t="shared" si="0"/>
        <v>1087.8020999999999</v>
      </c>
    </row>
    <row r="28" spans="1:7" x14ac:dyDescent="0.25">
      <c r="A28" s="14">
        <v>27</v>
      </c>
      <c r="B28" s="12" t="s">
        <v>754</v>
      </c>
      <c r="C28" s="14" t="s">
        <v>760</v>
      </c>
      <c r="D28" s="14" t="s">
        <v>0</v>
      </c>
      <c r="E28" s="7">
        <v>1</v>
      </c>
      <c r="F28" s="8">
        <v>1087.8020999999999</v>
      </c>
      <c r="G28" s="8">
        <f t="shared" si="0"/>
        <v>1087.8020999999999</v>
      </c>
    </row>
    <row r="29" spans="1:7" x14ac:dyDescent="0.25">
      <c r="A29" s="14">
        <v>28</v>
      </c>
      <c r="B29" s="12" t="s">
        <v>754</v>
      </c>
      <c r="C29" s="14" t="s">
        <v>761</v>
      </c>
      <c r="D29" s="14" t="s">
        <v>0</v>
      </c>
      <c r="E29" s="7">
        <v>1</v>
      </c>
      <c r="F29" s="8">
        <v>1087.8020999999999</v>
      </c>
      <c r="G29" s="8">
        <f t="shared" si="0"/>
        <v>1087.8020999999999</v>
      </c>
    </row>
    <row r="30" spans="1:7" x14ac:dyDescent="0.25">
      <c r="A30" s="14">
        <v>29</v>
      </c>
      <c r="B30" s="12" t="s">
        <v>754</v>
      </c>
      <c r="C30" s="14" t="s">
        <v>762</v>
      </c>
      <c r="D30" s="14" t="s">
        <v>0</v>
      </c>
      <c r="E30" s="7">
        <v>1</v>
      </c>
      <c r="F30" s="8">
        <v>1087.8020999999999</v>
      </c>
      <c r="G30" s="8">
        <f t="shared" si="0"/>
        <v>1087.8020999999999</v>
      </c>
    </row>
    <row r="31" spans="1:7" x14ac:dyDescent="0.25">
      <c r="A31" s="14">
        <v>30</v>
      </c>
      <c r="B31" s="12" t="s">
        <v>754</v>
      </c>
      <c r="C31" s="14" t="s">
        <v>763</v>
      </c>
      <c r="D31" s="14" t="s">
        <v>0</v>
      </c>
      <c r="E31" s="7">
        <v>1</v>
      </c>
      <c r="F31" s="8">
        <v>1087.79</v>
      </c>
      <c r="G31" s="8">
        <f t="shared" si="0"/>
        <v>1087.79</v>
      </c>
    </row>
    <row r="32" spans="1:7" x14ac:dyDescent="0.25">
      <c r="A32" s="14">
        <v>31</v>
      </c>
      <c r="B32" s="12" t="s">
        <v>754</v>
      </c>
      <c r="C32" s="14" t="s">
        <v>764</v>
      </c>
      <c r="D32" s="14" t="s">
        <v>0</v>
      </c>
      <c r="E32" s="7">
        <v>1</v>
      </c>
      <c r="F32" s="8">
        <v>1087.79</v>
      </c>
      <c r="G32" s="8">
        <f t="shared" si="0"/>
        <v>1087.79</v>
      </c>
    </row>
    <row r="33" spans="1:7" x14ac:dyDescent="0.25">
      <c r="A33" s="14">
        <v>32</v>
      </c>
      <c r="B33" s="12" t="s">
        <v>754</v>
      </c>
      <c r="C33" s="14" t="s">
        <v>765</v>
      </c>
      <c r="D33" s="14" t="s">
        <v>0</v>
      </c>
      <c r="E33" s="7">
        <v>1</v>
      </c>
      <c r="F33" s="8">
        <v>1087.79</v>
      </c>
      <c r="G33" s="8">
        <f t="shared" si="0"/>
        <v>1087.79</v>
      </c>
    </row>
    <row r="34" spans="1:7" x14ac:dyDescent="0.25">
      <c r="A34" s="14">
        <v>33</v>
      </c>
      <c r="B34" s="12" t="s">
        <v>754</v>
      </c>
      <c r="C34" s="14" t="s">
        <v>766</v>
      </c>
      <c r="D34" s="14" t="s">
        <v>0</v>
      </c>
      <c r="E34" s="7">
        <v>1</v>
      </c>
      <c r="F34" s="8">
        <v>1087.79</v>
      </c>
      <c r="G34" s="8">
        <f t="shared" si="0"/>
        <v>1087.79</v>
      </c>
    </row>
    <row r="35" spans="1:7" x14ac:dyDescent="0.25">
      <c r="A35" s="14">
        <v>34</v>
      </c>
      <c r="B35" s="12" t="s">
        <v>771</v>
      </c>
      <c r="C35" s="14" t="s">
        <v>772</v>
      </c>
      <c r="D35" s="14" t="s">
        <v>0</v>
      </c>
      <c r="E35" s="7">
        <v>1</v>
      </c>
      <c r="F35" s="8">
        <v>2636.59</v>
      </c>
      <c r="G35" s="8">
        <f t="shared" si="0"/>
        <v>2636.59</v>
      </c>
    </row>
    <row r="36" spans="1:7" x14ac:dyDescent="0.25">
      <c r="A36" s="14">
        <v>35</v>
      </c>
      <c r="B36" s="12" t="s">
        <v>771</v>
      </c>
      <c r="C36" s="14" t="s">
        <v>773</v>
      </c>
      <c r="D36" s="14" t="s">
        <v>0</v>
      </c>
      <c r="E36" s="7">
        <v>1</v>
      </c>
      <c r="F36" s="8">
        <v>2636.59</v>
      </c>
      <c r="G36" s="8">
        <f t="shared" si="0"/>
        <v>2636.59</v>
      </c>
    </row>
    <row r="37" spans="1:7" x14ac:dyDescent="0.25">
      <c r="A37" s="14">
        <v>36</v>
      </c>
      <c r="B37" s="12" t="s">
        <v>771</v>
      </c>
      <c r="C37" s="14" t="s">
        <v>774</v>
      </c>
      <c r="D37" s="14" t="s">
        <v>0</v>
      </c>
      <c r="E37" s="7">
        <v>1</v>
      </c>
      <c r="F37" s="8">
        <v>2636.59</v>
      </c>
      <c r="G37" s="8">
        <f t="shared" si="0"/>
        <v>2636.59</v>
      </c>
    </row>
    <row r="38" spans="1:7" x14ac:dyDescent="0.25">
      <c r="A38" s="14">
        <v>37</v>
      </c>
      <c r="B38" s="12" t="s">
        <v>771</v>
      </c>
      <c r="C38" s="14" t="s">
        <v>775</v>
      </c>
      <c r="D38" s="14" t="s">
        <v>0</v>
      </c>
      <c r="E38" s="7">
        <v>1</v>
      </c>
      <c r="F38" s="8">
        <v>2636.6021000000001</v>
      </c>
      <c r="G38" s="8">
        <f t="shared" si="0"/>
        <v>2636.6021000000001</v>
      </c>
    </row>
    <row r="39" spans="1:7" x14ac:dyDescent="0.25">
      <c r="A39" s="14">
        <v>38</v>
      </c>
      <c r="B39" s="12" t="s">
        <v>771</v>
      </c>
      <c r="C39" s="14" t="s">
        <v>776</v>
      </c>
      <c r="D39" s="14" t="s">
        <v>0</v>
      </c>
      <c r="E39" s="7">
        <v>1</v>
      </c>
      <c r="F39" s="8">
        <v>2636.6021000000001</v>
      </c>
      <c r="G39" s="8">
        <f t="shared" si="0"/>
        <v>2636.6021000000001</v>
      </c>
    </row>
    <row r="40" spans="1:7" x14ac:dyDescent="0.25">
      <c r="A40" s="14">
        <v>39</v>
      </c>
      <c r="B40" s="12" t="s">
        <v>771</v>
      </c>
      <c r="C40" s="14" t="s">
        <v>777</v>
      </c>
      <c r="D40" s="14" t="s">
        <v>0</v>
      </c>
      <c r="E40" s="7">
        <v>1</v>
      </c>
      <c r="F40" s="8">
        <v>2636.6021000000001</v>
      </c>
      <c r="G40" s="8">
        <f t="shared" si="0"/>
        <v>2636.6021000000001</v>
      </c>
    </row>
    <row r="41" spans="1:7" x14ac:dyDescent="0.25">
      <c r="A41" s="14">
        <v>40</v>
      </c>
      <c r="B41" s="12" t="s">
        <v>771</v>
      </c>
      <c r="C41" s="14" t="s">
        <v>778</v>
      </c>
      <c r="D41" s="14" t="s">
        <v>0</v>
      </c>
      <c r="E41" s="7">
        <v>1</v>
      </c>
      <c r="F41" s="8">
        <v>2636.6021000000001</v>
      </c>
      <c r="G41" s="8">
        <f t="shared" si="0"/>
        <v>2636.6021000000001</v>
      </c>
    </row>
    <row r="42" spans="1:7" x14ac:dyDescent="0.25">
      <c r="A42" s="14">
        <v>41</v>
      </c>
      <c r="B42" s="12" t="s">
        <v>771</v>
      </c>
      <c r="C42" s="14" t="s">
        <v>779</v>
      </c>
      <c r="D42" s="14" t="s">
        <v>0</v>
      </c>
      <c r="E42" s="7">
        <v>1</v>
      </c>
      <c r="F42" s="8">
        <v>2636.5778999999998</v>
      </c>
      <c r="G42" s="8">
        <f t="shared" si="0"/>
        <v>2636.5778999999998</v>
      </c>
    </row>
    <row r="43" spans="1:7" x14ac:dyDescent="0.25">
      <c r="A43" s="14">
        <v>42</v>
      </c>
      <c r="B43" s="12" t="s">
        <v>771</v>
      </c>
      <c r="C43" s="14" t="s">
        <v>780</v>
      </c>
      <c r="D43" s="14" t="s">
        <v>0</v>
      </c>
      <c r="E43" s="7">
        <v>1</v>
      </c>
      <c r="F43" s="8">
        <v>2636.5778999999998</v>
      </c>
      <c r="G43" s="8">
        <f t="shared" si="0"/>
        <v>2636.5778999999998</v>
      </c>
    </row>
    <row r="44" spans="1:7" x14ac:dyDescent="0.25">
      <c r="A44" s="14">
        <v>43</v>
      </c>
      <c r="B44" s="12" t="s">
        <v>771</v>
      </c>
      <c r="C44" s="14" t="s">
        <v>781</v>
      </c>
      <c r="D44" s="14" t="s">
        <v>0</v>
      </c>
      <c r="E44" s="7">
        <v>1</v>
      </c>
      <c r="F44" s="8">
        <v>2636.5778999999998</v>
      </c>
      <c r="G44" s="8">
        <f t="shared" si="0"/>
        <v>2636.5778999999998</v>
      </c>
    </row>
    <row r="45" spans="1:7" x14ac:dyDescent="0.25">
      <c r="A45" s="14">
        <v>44</v>
      </c>
      <c r="B45" s="12" t="s">
        <v>771</v>
      </c>
      <c r="C45" s="14" t="s">
        <v>782</v>
      </c>
      <c r="D45" s="14" t="s">
        <v>0</v>
      </c>
      <c r="E45" s="7">
        <v>1</v>
      </c>
      <c r="F45" s="8">
        <v>2636.5778999999998</v>
      </c>
      <c r="G45" s="8">
        <f t="shared" si="0"/>
        <v>2636.5778999999998</v>
      </c>
    </row>
    <row r="46" spans="1:7" x14ac:dyDescent="0.25">
      <c r="G46" s="9">
        <f>SUM(G2:G45)</f>
        <v>62866.965700000001</v>
      </c>
    </row>
    <row r="83" spans="1:7" x14ac:dyDescent="0.25">
      <c r="A83" s="14"/>
      <c r="B83" s="12"/>
      <c r="C83" s="14"/>
      <c r="D83" s="14"/>
      <c r="E83" s="7"/>
      <c r="F83" s="8"/>
      <c r="G83" s="8"/>
    </row>
    <row r="85" spans="1:7" x14ac:dyDescent="0.25">
      <c r="A85" s="14"/>
      <c r="B85" s="12"/>
      <c r="C85" s="14"/>
      <c r="D85" s="14"/>
      <c r="E85" s="7"/>
      <c r="F85" s="8"/>
      <c r="G85" s="8"/>
    </row>
    <row r="100" spans="1:7" x14ac:dyDescent="0.25">
      <c r="A100" s="14"/>
      <c r="B100" s="12"/>
      <c r="C100" s="14"/>
      <c r="D100" s="14"/>
      <c r="E100" s="7"/>
      <c r="F100" s="8"/>
      <c r="G100" s="8"/>
    </row>
    <row r="101" spans="1:7" x14ac:dyDescent="0.25">
      <c r="A101" s="14"/>
      <c r="B101" s="12"/>
      <c r="C101" s="14"/>
      <c r="D101" s="14"/>
      <c r="E101" s="7"/>
      <c r="F101" s="8"/>
      <c r="G101" s="8"/>
    </row>
    <row r="102" spans="1:7" x14ac:dyDescent="0.25">
      <c r="A102" s="14"/>
      <c r="B102" s="12"/>
      <c r="C102" s="14"/>
      <c r="D102" s="14"/>
      <c r="E102" s="7"/>
      <c r="F102" s="8"/>
      <c r="G102" s="8"/>
    </row>
    <row r="103" spans="1:7" x14ac:dyDescent="0.25">
      <c r="A103" s="14"/>
      <c r="B103" s="12"/>
      <c r="C103" s="14"/>
      <c r="D103" s="14"/>
      <c r="E103" s="7"/>
      <c r="F103" s="8"/>
      <c r="G103" s="8"/>
    </row>
    <row r="104" spans="1:7" x14ac:dyDescent="0.25">
      <c r="A104" s="14"/>
      <c r="B104" s="12"/>
      <c r="C104" s="14"/>
      <c r="D104" s="14"/>
      <c r="E104" s="7"/>
      <c r="F104" s="8"/>
      <c r="G104" s="8"/>
    </row>
    <row r="105" spans="1:7" x14ac:dyDescent="0.25">
      <c r="A105" s="14"/>
      <c r="B105" s="12"/>
      <c r="C105" s="14"/>
      <c r="D105" s="14"/>
      <c r="E105" s="7"/>
      <c r="F105" s="8"/>
      <c r="G105" s="8"/>
    </row>
    <row r="106" spans="1:7" x14ac:dyDescent="0.25">
      <c r="A106" s="14"/>
      <c r="B106" s="12"/>
      <c r="C106" s="14"/>
      <c r="D106" s="14"/>
      <c r="E106" s="7"/>
      <c r="F106" s="8"/>
      <c r="G106" s="8"/>
    </row>
    <row r="107" spans="1:7" x14ac:dyDescent="0.25">
      <c r="A107" s="14"/>
      <c r="B107" s="12"/>
      <c r="C107" s="14"/>
      <c r="D107" s="14"/>
      <c r="E107" s="7"/>
      <c r="F107" s="8"/>
      <c r="G107" s="8"/>
    </row>
    <row r="108" spans="1:7" x14ac:dyDescent="0.25">
      <c r="A108" s="14"/>
      <c r="B108" s="12"/>
      <c r="C108" s="14"/>
      <c r="D108" s="14"/>
      <c r="E108" s="7"/>
      <c r="F108" s="8"/>
      <c r="G108" s="8"/>
    </row>
    <row r="143" spans="1:7" x14ac:dyDescent="0.25">
      <c r="A143" s="14"/>
      <c r="B143" s="12"/>
      <c r="C143" s="14"/>
      <c r="D143" s="14"/>
      <c r="E143" s="7"/>
      <c r="F143" s="8"/>
      <c r="G143" s="8"/>
    </row>
    <row r="144" spans="1:7" x14ac:dyDescent="0.25">
      <c r="A144" s="14"/>
      <c r="B144" s="12"/>
      <c r="C144" s="14"/>
      <c r="D144" s="14"/>
      <c r="E144" s="7"/>
      <c r="F144" s="8"/>
      <c r="G144" s="8"/>
    </row>
    <row r="145" spans="1:7" x14ac:dyDescent="0.25">
      <c r="A145" s="14"/>
      <c r="B145" s="12"/>
      <c r="C145" s="14"/>
      <c r="D145" s="14"/>
      <c r="E145" s="7"/>
      <c r="F145" s="8"/>
      <c r="G145" s="8"/>
    </row>
    <row r="146" spans="1:7" x14ac:dyDescent="0.25">
      <c r="A146" s="14"/>
      <c r="B146" s="12"/>
      <c r="C146" s="14"/>
      <c r="D146" s="14"/>
      <c r="E146" s="7"/>
      <c r="F146" s="8"/>
      <c r="G146" s="8"/>
    </row>
    <row r="147" spans="1:7" x14ac:dyDescent="0.25">
      <c r="A147" s="14"/>
      <c r="B147" s="12"/>
      <c r="C147" s="14"/>
      <c r="D147" s="14"/>
      <c r="E147" s="7"/>
      <c r="F147" s="8"/>
      <c r="G147" s="8"/>
    </row>
    <row r="148" spans="1:7" x14ac:dyDescent="0.25">
      <c r="A148" s="14"/>
      <c r="B148" s="12"/>
      <c r="C148" s="14"/>
      <c r="D148" s="14"/>
      <c r="E148" s="7"/>
      <c r="F148" s="8"/>
      <c r="G148" s="8"/>
    </row>
    <row r="149" spans="1:7" x14ac:dyDescent="0.25">
      <c r="A149" s="14"/>
      <c r="B149" s="12"/>
      <c r="C149" s="14"/>
      <c r="D149" s="14"/>
      <c r="E149" s="7"/>
      <c r="F149" s="8"/>
      <c r="G149" s="8"/>
    </row>
    <row r="150" spans="1:7" x14ac:dyDescent="0.25">
      <c r="A150" s="14"/>
      <c r="B150" s="12"/>
      <c r="C150" s="14"/>
      <c r="D150" s="14"/>
      <c r="E150" s="7"/>
      <c r="F150" s="8"/>
      <c r="G150" s="8"/>
    </row>
    <row r="151" spans="1:7" x14ac:dyDescent="0.25">
      <c r="A151" s="14"/>
      <c r="B151" s="12"/>
      <c r="C151" s="14"/>
      <c r="D151" s="14"/>
      <c r="E151" s="7"/>
      <c r="F151" s="8"/>
      <c r="G151" s="8"/>
    </row>
    <row r="152" spans="1:7" x14ac:dyDescent="0.25">
      <c r="A152" s="14"/>
      <c r="B152" s="12"/>
      <c r="C152" s="14"/>
      <c r="D152" s="14"/>
      <c r="E152" s="7"/>
      <c r="F152" s="8"/>
      <c r="G152" s="8"/>
    </row>
    <row r="153" spans="1:7" x14ac:dyDescent="0.25">
      <c r="A153" s="14"/>
      <c r="B153" s="12"/>
      <c r="C153" s="14"/>
      <c r="D153" s="14"/>
      <c r="E153" s="7"/>
      <c r="F153" s="8"/>
      <c r="G153" s="8"/>
    </row>
    <row r="154" spans="1:7" x14ac:dyDescent="0.25">
      <c r="A154" s="14"/>
      <c r="B154" s="12"/>
      <c r="C154" s="14"/>
      <c r="D154" s="14"/>
      <c r="E154" s="7"/>
      <c r="F154" s="8"/>
      <c r="G154" s="8"/>
    </row>
    <row r="155" spans="1:7" x14ac:dyDescent="0.25">
      <c r="A155" s="14"/>
      <c r="B155" s="12"/>
      <c r="C155" s="14"/>
      <c r="D155" s="14"/>
      <c r="E155" s="7"/>
      <c r="F155" s="8"/>
      <c r="G155" s="8"/>
    </row>
    <row r="156" spans="1:7" x14ac:dyDescent="0.25">
      <c r="A156" s="14"/>
      <c r="B156" s="12"/>
      <c r="C156" s="14"/>
      <c r="D156" s="14"/>
      <c r="E156" s="7"/>
      <c r="F156" s="8"/>
      <c r="G156" s="8"/>
    </row>
    <row r="157" spans="1:7" x14ac:dyDescent="0.25">
      <c r="A157" s="14"/>
      <c r="B157" s="12"/>
      <c r="C157" s="14"/>
      <c r="D157" s="14"/>
      <c r="E157" s="7"/>
      <c r="F157" s="8"/>
      <c r="G157" s="8"/>
    </row>
    <row r="158" spans="1:7" x14ac:dyDescent="0.25">
      <c r="A158" s="14"/>
      <c r="B158" s="12"/>
      <c r="C158" s="14"/>
      <c r="D158" s="14"/>
      <c r="E158" s="7"/>
      <c r="F158" s="8"/>
      <c r="G158" s="8"/>
    </row>
    <row r="159" spans="1:7" x14ac:dyDescent="0.25">
      <c r="A159" s="14"/>
      <c r="B159" s="12"/>
      <c r="C159" s="14"/>
      <c r="D159" s="14"/>
      <c r="E159" s="7"/>
      <c r="F159" s="8"/>
      <c r="G159" s="8"/>
    </row>
    <row r="160" spans="1:7" x14ac:dyDescent="0.25">
      <c r="A160" s="14"/>
      <c r="B160" s="12"/>
      <c r="C160" s="14"/>
      <c r="D160" s="14"/>
      <c r="E160" s="7"/>
      <c r="F160" s="8"/>
      <c r="G160" s="8"/>
    </row>
    <row r="161" spans="1:7" x14ac:dyDescent="0.25">
      <c r="A161" s="14"/>
      <c r="B161" s="12"/>
      <c r="C161" s="14"/>
      <c r="D161" s="14"/>
      <c r="E161" s="7"/>
      <c r="F161" s="8"/>
      <c r="G161" s="8"/>
    </row>
    <row r="162" spans="1:7" x14ac:dyDescent="0.25">
      <c r="A162" s="14"/>
      <c r="B162" s="12"/>
      <c r="C162" s="14"/>
      <c r="D162" s="14"/>
      <c r="E162" s="7"/>
      <c r="F162" s="8"/>
      <c r="G162" s="8"/>
    </row>
    <row r="163" spans="1:7" x14ac:dyDescent="0.25">
      <c r="A163" s="14"/>
      <c r="B163" s="12"/>
      <c r="C163" s="14"/>
      <c r="D163" s="14"/>
      <c r="E163" s="7"/>
      <c r="F163" s="8"/>
      <c r="G163" s="8"/>
    </row>
    <row r="164" spans="1:7" x14ac:dyDescent="0.25">
      <c r="A164" s="14"/>
      <c r="B164" s="12"/>
      <c r="C164" s="14"/>
      <c r="D164" s="14"/>
      <c r="E164" s="7"/>
      <c r="F164" s="8"/>
      <c r="G164" s="8"/>
    </row>
    <row r="165" spans="1:7" x14ac:dyDescent="0.25">
      <c r="A165" s="14"/>
      <c r="B165" s="12"/>
      <c r="C165" s="14"/>
      <c r="D165" s="14"/>
      <c r="E165" s="7"/>
      <c r="F165" s="8"/>
      <c r="G165" s="8"/>
    </row>
    <row r="166" spans="1:7" x14ac:dyDescent="0.25">
      <c r="A166" s="14"/>
      <c r="B166" s="12"/>
      <c r="C166" s="14"/>
      <c r="D166" s="14"/>
      <c r="E166" s="7"/>
      <c r="F166" s="8"/>
      <c r="G166" s="8"/>
    </row>
    <row r="167" spans="1:7" x14ac:dyDescent="0.25">
      <c r="A167" s="14"/>
      <c r="B167" s="12"/>
      <c r="C167" s="14"/>
      <c r="D167" s="14"/>
      <c r="E167" s="7"/>
      <c r="F167" s="8"/>
      <c r="G167" s="8"/>
    </row>
    <row r="168" spans="1:7" x14ac:dyDescent="0.25">
      <c r="A168" s="14"/>
      <c r="B168" s="12"/>
      <c r="C168" s="14"/>
      <c r="D168" s="14"/>
      <c r="E168" s="7"/>
      <c r="F168" s="8"/>
      <c r="G168" s="8"/>
    </row>
    <row r="169" spans="1:7" x14ac:dyDescent="0.25">
      <c r="A169" s="14"/>
      <c r="B169" s="12"/>
      <c r="C169" s="14"/>
      <c r="D169" s="14"/>
      <c r="E169" s="7"/>
      <c r="F169" s="8"/>
      <c r="G169" s="8"/>
    </row>
    <row r="170" spans="1:7" x14ac:dyDescent="0.25">
      <c r="A170" s="14"/>
      <c r="B170" s="12"/>
      <c r="C170" s="14"/>
      <c r="D170" s="14"/>
      <c r="E170" s="7"/>
      <c r="F170" s="8"/>
      <c r="G170" s="8"/>
    </row>
    <row r="171" spans="1:7" x14ac:dyDescent="0.25">
      <c r="A171" s="14"/>
      <c r="B171" s="12"/>
      <c r="C171" s="14"/>
      <c r="D171" s="14"/>
      <c r="E171" s="7"/>
      <c r="F171" s="8"/>
      <c r="G171" s="8"/>
    </row>
    <row r="172" spans="1:7" x14ac:dyDescent="0.25">
      <c r="A172" s="14"/>
      <c r="B172" s="12"/>
      <c r="C172" s="14"/>
      <c r="D172" s="14"/>
      <c r="E172" s="7"/>
      <c r="F172" s="8"/>
      <c r="G172" s="8"/>
    </row>
    <row r="173" spans="1:7" x14ac:dyDescent="0.25">
      <c r="A173" s="14"/>
      <c r="B173" s="12"/>
      <c r="C173" s="14"/>
      <c r="D173" s="14"/>
      <c r="E173" s="7"/>
      <c r="F173" s="8"/>
      <c r="G173" s="8"/>
    </row>
    <row r="174" spans="1:7" x14ac:dyDescent="0.25">
      <c r="A174" s="14"/>
      <c r="B174" s="12"/>
      <c r="C174" s="14"/>
      <c r="D174" s="14"/>
      <c r="E174" s="7"/>
      <c r="F174" s="8"/>
      <c r="G174" s="8"/>
    </row>
    <row r="175" spans="1:7" x14ac:dyDescent="0.25">
      <c r="A175" s="14"/>
      <c r="B175" s="12"/>
      <c r="C175" s="14"/>
      <c r="D175" s="14"/>
      <c r="E175" s="7"/>
      <c r="F175" s="8"/>
      <c r="G175" s="8"/>
    </row>
    <row r="176" spans="1:7" x14ac:dyDescent="0.25">
      <c r="A176" s="14"/>
      <c r="B176" s="12"/>
      <c r="C176" s="14"/>
      <c r="D176" s="14"/>
      <c r="E176" s="7"/>
      <c r="F176" s="8"/>
      <c r="G176" s="8"/>
    </row>
    <row r="177" spans="1:7" x14ac:dyDescent="0.25">
      <c r="A177" s="14"/>
      <c r="B177" s="12"/>
      <c r="C177" s="14"/>
      <c r="D177" s="14"/>
      <c r="E177" s="7"/>
      <c r="F177" s="8"/>
      <c r="G177" s="8"/>
    </row>
    <row r="178" spans="1:7" x14ac:dyDescent="0.25">
      <c r="A178" s="14"/>
      <c r="B178" s="12"/>
      <c r="C178" s="14"/>
      <c r="D178" s="14"/>
      <c r="E178" s="7"/>
      <c r="F178" s="8"/>
      <c r="G178" s="8"/>
    </row>
    <row r="179" spans="1:7" x14ac:dyDescent="0.25">
      <c r="A179" s="14"/>
      <c r="B179" s="12"/>
      <c r="C179" s="14"/>
      <c r="D179" s="14"/>
      <c r="E179" s="7"/>
      <c r="F179" s="8"/>
      <c r="G179" s="8"/>
    </row>
    <row r="180" spans="1:7" x14ac:dyDescent="0.25">
      <c r="A180" s="14"/>
      <c r="B180" s="12"/>
      <c r="C180" s="14"/>
      <c r="D180" s="14"/>
      <c r="E180" s="7"/>
      <c r="F180" s="8"/>
      <c r="G180" s="8"/>
    </row>
    <row r="181" spans="1:7" x14ac:dyDescent="0.25">
      <c r="A181" s="14"/>
      <c r="B181" s="12"/>
      <c r="C181" s="14"/>
      <c r="D181" s="14"/>
      <c r="E181" s="7"/>
      <c r="F181" s="8"/>
      <c r="G181" s="8"/>
    </row>
    <row r="182" spans="1:7" x14ac:dyDescent="0.25">
      <c r="A182" s="14"/>
      <c r="B182" s="12"/>
      <c r="C182" s="14"/>
      <c r="D182" s="14"/>
      <c r="E182" s="7"/>
      <c r="F182" s="8"/>
      <c r="G182" s="8"/>
    </row>
    <row r="183" spans="1:7" x14ac:dyDescent="0.25">
      <c r="A183" s="14"/>
      <c r="B183" s="12"/>
      <c r="C183" s="14"/>
      <c r="D183" s="14"/>
      <c r="E183" s="7"/>
      <c r="F183" s="8"/>
      <c r="G183" s="8"/>
    </row>
    <row r="184" spans="1:7" x14ac:dyDescent="0.25">
      <c r="A184" s="14"/>
      <c r="B184" s="12"/>
      <c r="C184" s="14"/>
      <c r="D184" s="14"/>
      <c r="E184" s="7"/>
      <c r="F184" s="8"/>
      <c r="G184" s="8"/>
    </row>
    <row r="187" spans="1:7" x14ac:dyDescent="0.25">
      <c r="A187" s="14"/>
      <c r="B187" s="12"/>
      <c r="C187" s="14"/>
      <c r="D187" s="14"/>
      <c r="E187" s="7"/>
      <c r="F187" s="8"/>
      <c r="G187" s="8"/>
    </row>
    <row r="188" spans="1:7" x14ac:dyDescent="0.25">
      <c r="A188" s="14"/>
      <c r="B188" s="12"/>
      <c r="C188" s="14"/>
      <c r="D188" s="14"/>
      <c r="E188" s="7"/>
      <c r="F188" s="8"/>
      <c r="G188" s="8"/>
    </row>
    <row r="189" spans="1:7" x14ac:dyDescent="0.25">
      <c r="A189" s="14"/>
      <c r="B189" s="12"/>
      <c r="C189" s="14"/>
      <c r="D189" s="14"/>
      <c r="E189" s="7"/>
      <c r="F189" s="8"/>
      <c r="G189" s="8"/>
    </row>
    <row r="190" spans="1:7" x14ac:dyDescent="0.25">
      <c r="A190" s="14"/>
      <c r="B190" s="12"/>
      <c r="C190" s="14"/>
      <c r="D190" s="14"/>
      <c r="E190" s="7"/>
      <c r="F190" s="8"/>
      <c r="G190" s="8"/>
    </row>
    <row r="191" spans="1:7" x14ac:dyDescent="0.25">
      <c r="A191" s="14"/>
      <c r="B191" s="12"/>
      <c r="C191" s="14"/>
      <c r="D191" s="14"/>
      <c r="E191" s="7"/>
      <c r="F191" s="8"/>
      <c r="G191" s="8"/>
    </row>
    <row r="192" spans="1:7" x14ac:dyDescent="0.25">
      <c r="A192" s="14"/>
      <c r="B192" s="12"/>
      <c r="C192" s="14"/>
      <c r="D192" s="14"/>
      <c r="E192" s="7"/>
      <c r="F192" s="8"/>
      <c r="G192" s="8"/>
    </row>
    <row r="193" spans="1:7" x14ac:dyDescent="0.25">
      <c r="A193" s="14"/>
      <c r="B193" s="12"/>
      <c r="C193" s="14"/>
      <c r="D193" s="14"/>
      <c r="E193" s="7"/>
      <c r="F193" s="8"/>
      <c r="G193" s="8"/>
    </row>
    <row r="194" spans="1:7" x14ac:dyDescent="0.25">
      <c r="A194" s="14"/>
      <c r="B194" s="12"/>
      <c r="C194" s="14"/>
      <c r="D194" s="14"/>
      <c r="E194" s="7"/>
      <c r="F194" s="8"/>
      <c r="G194" s="8"/>
    </row>
    <row r="195" spans="1:7" x14ac:dyDescent="0.25">
      <c r="A195" s="14"/>
      <c r="B195" s="12"/>
      <c r="C195" s="14"/>
      <c r="D195" s="14"/>
      <c r="E195" s="7"/>
      <c r="F195" s="8"/>
      <c r="G195" s="8"/>
    </row>
    <row r="196" spans="1:7" x14ac:dyDescent="0.25">
      <c r="A196" s="14"/>
      <c r="B196" s="12"/>
      <c r="C196" s="14"/>
      <c r="D196" s="14"/>
      <c r="E196" s="7"/>
      <c r="F196" s="8"/>
      <c r="G196" s="8"/>
    </row>
    <row r="241" spans="1:7" x14ac:dyDescent="0.25">
      <c r="A241" s="14"/>
      <c r="B241" s="12"/>
      <c r="C241" s="14"/>
      <c r="D241" s="14"/>
      <c r="E241" s="7"/>
      <c r="F241" s="8"/>
      <c r="G241" s="8"/>
    </row>
    <row r="242" spans="1:7" x14ac:dyDescent="0.25">
      <c r="A242" s="14"/>
      <c r="B242" s="12"/>
      <c r="C242" s="14"/>
      <c r="D242" s="14"/>
      <c r="E242" s="7"/>
      <c r="F242" s="8"/>
      <c r="G242" s="8"/>
    </row>
    <row r="243" spans="1:7" x14ac:dyDescent="0.25">
      <c r="A243" s="14"/>
      <c r="B243" s="12"/>
      <c r="C243" s="14"/>
      <c r="D243" s="14"/>
      <c r="E243" s="7"/>
      <c r="F243" s="8"/>
      <c r="G243" s="8"/>
    </row>
    <row r="244" spans="1:7" x14ac:dyDescent="0.25">
      <c r="A244" s="14"/>
      <c r="B244" s="12"/>
      <c r="C244" s="14"/>
      <c r="D244" s="14"/>
      <c r="E244" s="7"/>
      <c r="F244" s="8"/>
      <c r="G244" s="8"/>
    </row>
    <row r="245" spans="1:7" x14ac:dyDescent="0.25">
      <c r="A245" s="14"/>
      <c r="B245" s="12"/>
      <c r="C245" s="14"/>
      <c r="D245" s="14"/>
      <c r="E245" s="7"/>
      <c r="F245" s="8"/>
      <c r="G245" s="8"/>
    </row>
    <row r="246" spans="1:7" x14ac:dyDescent="0.25">
      <c r="A246" s="14"/>
      <c r="B246" s="12"/>
      <c r="C246" s="14"/>
      <c r="D246" s="14"/>
      <c r="E246" s="7"/>
      <c r="F246" s="8"/>
      <c r="G246" s="8"/>
    </row>
    <row r="247" spans="1:7" x14ac:dyDescent="0.25">
      <c r="A247" s="14"/>
      <c r="B247" s="12"/>
      <c r="C247" s="14"/>
      <c r="D247" s="14"/>
      <c r="E247" s="7"/>
      <c r="F247" s="8"/>
      <c r="G247" s="8"/>
    </row>
    <row r="248" spans="1:7" x14ac:dyDescent="0.25">
      <c r="A248" s="14"/>
      <c r="B248" s="12"/>
      <c r="C248" s="14"/>
      <c r="D248" s="14"/>
      <c r="E248" s="7"/>
      <c r="F248" s="8"/>
      <c r="G248" s="8"/>
    </row>
    <row r="249" spans="1:7" x14ac:dyDescent="0.25">
      <c r="A249" s="14"/>
      <c r="B249" s="12"/>
      <c r="C249" s="14"/>
      <c r="D249" s="14"/>
      <c r="E249" s="7"/>
      <c r="F249" s="8"/>
      <c r="G249" s="8"/>
    </row>
    <row r="250" spans="1:7" x14ac:dyDescent="0.25">
      <c r="A250" s="14"/>
      <c r="B250" s="12"/>
      <c r="C250" s="14"/>
      <c r="D250" s="14"/>
      <c r="E250" s="7"/>
      <c r="F250" s="8"/>
      <c r="G250" s="8"/>
    </row>
    <row r="266" spans="1:7" x14ac:dyDescent="0.25">
      <c r="A266" s="14"/>
      <c r="B266" s="12"/>
      <c r="C266" s="14"/>
      <c r="D266" s="14"/>
      <c r="E266" s="7"/>
      <c r="F266" s="8"/>
      <c r="G266" s="8"/>
    </row>
    <row r="267" spans="1:7" x14ac:dyDescent="0.25">
      <c r="A267" s="14"/>
      <c r="B267" s="12"/>
      <c r="C267" s="14"/>
      <c r="D267" s="14"/>
      <c r="E267" s="7"/>
      <c r="F267" s="8"/>
      <c r="G267" s="8"/>
    </row>
    <row r="268" spans="1:7" x14ac:dyDescent="0.25">
      <c r="A268" s="14"/>
      <c r="B268" s="12"/>
      <c r="C268" s="14"/>
      <c r="D268" s="14"/>
      <c r="E268" s="7"/>
      <c r="F268" s="8"/>
      <c r="G268" s="8"/>
    </row>
    <row r="269" spans="1:7" x14ac:dyDescent="0.25">
      <c r="A269" s="14"/>
      <c r="B269" s="12"/>
      <c r="C269" s="14"/>
      <c r="D269" s="14"/>
      <c r="E269" s="7"/>
      <c r="F269" s="8"/>
      <c r="G269" s="8"/>
    </row>
    <row r="270" spans="1:7" x14ac:dyDescent="0.25">
      <c r="A270" s="14"/>
      <c r="B270" s="12"/>
      <c r="C270" s="14"/>
      <c r="D270" s="14"/>
      <c r="E270" s="7"/>
      <c r="F270" s="8"/>
      <c r="G270" s="8"/>
    </row>
    <row r="271" spans="1:7" x14ac:dyDescent="0.25">
      <c r="A271" s="14"/>
      <c r="B271" s="12"/>
      <c r="C271" s="14"/>
      <c r="D271" s="14"/>
      <c r="E271" s="7"/>
      <c r="F271" s="8"/>
      <c r="G271" s="8"/>
    </row>
    <row r="272" spans="1:7" x14ac:dyDescent="0.25">
      <c r="A272" s="14"/>
      <c r="B272" s="12"/>
      <c r="C272" s="14"/>
      <c r="D272" s="14"/>
      <c r="E272" s="7"/>
      <c r="F272" s="8"/>
      <c r="G272" s="8"/>
    </row>
    <row r="273" spans="1:7" x14ac:dyDescent="0.25">
      <c r="A273" s="14"/>
      <c r="B273" s="12"/>
      <c r="C273" s="14"/>
      <c r="D273" s="14"/>
      <c r="E273" s="7"/>
      <c r="F273" s="8"/>
      <c r="G273" s="8"/>
    </row>
    <row r="274" spans="1:7" x14ac:dyDescent="0.25">
      <c r="A274" s="14"/>
      <c r="B274" s="12"/>
      <c r="C274" s="14"/>
      <c r="D274" s="14"/>
      <c r="E274" s="7"/>
      <c r="F274" s="8"/>
      <c r="G274" s="8"/>
    </row>
    <row r="275" spans="1:7" x14ac:dyDescent="0.25">
      <c r="A275" s="14"/>
      <c r="B275" s="12"/>
      <c r="C275" s="14"/>
      <c r="D275" s="14"/>
      <c r="E275" s="7"/>
      <c r="F275" s="8"/>
      <c r="G275" s="8"/>
    </row>
    <row r="276" spans="1:7" x14ac:dyDescent="0.25">
      <c r="A276" s="14"/>
      <c r="B276" s="12"/>
      <c r="C276" s="14"/>
      <c r="D276" s="14"/>
      <c r="E276" s="7"/>
      <c r="F276" s="8"/>
      <c r="G276" s="8"/>
    </row>
    <row r="284" spans="1:7" x14ac:dyDescent="0.25">
      <c r="A284" s="14"/>
      <c r="B284" s="12"/>
      <c r="C284" s="14"/>
      <c r="D284" s="14"/>
      <c r="E284" s="7"/>
      <c r="F284" s="8"/>
      <c r="G284" s="8"/>
    </row>
    <row r="285" spans="1:7" x14ac:dyDescent="0.25">
      <c r="A285" s="14"/>
      <c r="B285" s="12"/>
      <c r="C285" s="14"/>
      <c r="D285" s="14"/>
      <c r="E285" s="7"/>
      <c r="F285" s="8"/>
      <c r="G285" s="8"/>
    </row>
    <row r="286" spans="1:7" x14ac:dyDescent="0.25">
      <c r="A286" s="14"/>
      <c r="B286" s="12"/>
      <c r="C286" s="14"/>
      <c r="D286" s="14"/>
      <c r="E286" s="7"/>
      <c r="F286" s="8"/>
      <c r="G286" s="8"/>
    </row>
    <row r="287" spans="1:7" x14ac:dyDescent="0.25">
      <c r="A287" s="14"/>
      <c r="B287" s="12"/>
      <c r="C287" s="14"/>
      <c r="D287" s="14"/>
      <c r="E287" s="7"/>
      <c r="F287" s="8"/>
      <c r="G287" s="8"/>
    </row>
    <row r="288" spans="1:7" x14ac:dyDescent="0.25">
      <c r="A288" s="14"/>
      <c r="B288" s="12"/>
      <c r="C288" s="14"/>
      <c r="D288" s="14"/>
      <c r="E288" s="7"/>
      <c r="F288" s="8"/>
      <c r="G288" s="8"/>
    </row>
    <row r="289" spans="1:7" x14ac:dyDescent="0.25">
      <c r="A289" s="14"/>
      <c r="B289" s="12"/>
      <c r="C289" s="14"/>
      <c r="D289" s="14"/>
      <c r="E289" s="7"/>
      <c r="F289" s="8"/>
      <c r="G289" s="8"/>
    </row>
    <row r="290" spans="1:7" x14ac:dyDescent="0.25">
      <c r="A290" s="14"/>
      <c r="B290" s="12"/>
      <c r="C290" s="14"/>
      <c r="D290" s="14"/>
      <c r="E290" s="7"/>
      <c r="F290" s="8"/>
      <c r="G290" s="8"/>
    </row>
    <row r="291" spans="1:7" x14ac:dyDescent="0.25">
      <c r="A291" s="14"/>
      <c r="B291" s="12"/>
      <c r="C291" s="14"/>
      <c r="D291" s="14"/>
      <c r="E291" s="7"/>
      <c r="F291" s="8"/>
      <c r="G291" s="8"/>
    </row>
    <row r="292" spans="1:7" x14ac:dyDescent="0.25">
      <c r="A292" s="14"/>
      <c r="B292" s="12"/>
      <c r="C292" s="14"/>
      <c r="D292" s="14"/>
      <c r="E292" s="7"/>
      <c r="F292" s="8"/>
      <c r="G292" s="8"/>
    </row>
    <row r="305" spans="1:7" x14ac:dyDescent="0.25">
      <c r="A305" s="14"/>
      <c r="B305" s="12"/>
      <c r="C305" s="14"/>
      <c r="D305" s="14"/>
      <c r="E305" s="7"/>
      <c r="F305" s="8"/>
      <c r="G305" s="8"/>
    </row>
    <row r="306" spans="1:7" x14ac:dyDescent="0.25">
      <c r="A306" s="14"/>
      <c r="B306" s="12"/>
      <c r="C306" s="14"/>
      <c r="D306" s="14"/>
      <c r="E306" s="7"/>
      <c r="F306" s="8"/>
      <c r="G306" s="8"/>
    </row>
    <row r="307" spans="1:7" x14ac:dyDescent="0.25">
      <c r="A307" s="14"/>
      <c r="B307" s="12"/>
      <c r="C307" s="14"/>
      <c r="D307" s="14"/>
      <c r="E307" s="7"/>
      <c r="F307" s="8"/>
      <c r="G307" s="8"/>
    </row>
    <row r="308" spans="1:7" x14ac:dyDescent="0.25">
      <c r="A308" s="14"/>
      <c r="B308" s="12"/>
      <c r="C308" s="14"/>
      <c r="D308" s="14"/>
      <c r="E308" s="7"/>
      <c r="F308" s="8"/>
      <c r="G308" s="8"/>
    </row>
    <row r="309" spans="1:7" x14ac:dyDescent="0.25">
      <c r="A309" s="14"/>
      <c r="B309" s="12"/>
      <c r="C309" s="14"/>
      <c r="D309" s="14"/>
      <c r="E309" s="7"/>
      <c r="F309" s="8"/>
      <c r="G309" s="8"/>
    </row>
    <row r="310" spans="1:7" x14ac:dyDescent="0.25">
      <c r="A310" s="14"/>
      <c r="B310" s="12"/>
      <c r="C310" s="14"/>
      <c r="D310" s="14"/>
      <c r="E310" s="7"/>
      <c r="F310" s="8"/>
      <c r="G310" s="8"/>
    </row>
    <row r="311" spans="1:7" x14ac:dyDescent="0.25">
      <c r="A311" s="14"/>
      <c r="B311" s="12"/>
      <c r="C311" s="14"/>
      <c r="D311" s="14"/>
      <c r="E311" s="7"/>
      <c r="F311" s="8"/>
      <c r="G311" s="8"/>
    </row>
    <row r="312" spans="1:7" x14ac:dyDescent="0.25">
      <c r="A312" s="14"/>
      <c r="B312" s="12"/>
      <c r="C312" s="14"/>
      <c r="D312" s="14"/>
      <c r="E312" s="7"/>
      <c r="F312" s="8"/>
      <c r="G312" s="8"/>
    </row>
    <row r="313" spans="1:7" x14ac:dyDescent="0.25">
      <c r="A313" s="14"/>
      <c r="B313" s="12"/>
      <c r="C313" s="14"/>
      <c r="D313" s="14"/>
      <c r="E313" s="7"/>
      <c r="F313" s="8"/>
      <c r="G313" s="8"/>
    </row>
    <row r="314" spans="1:7" x14ac:dyDescent="0.25">
      <c r="A314" s="14"/>
      <c r="B314" s="12"/>
      <c r="C314" s="14"/>
      <c r="D314" s="14"/>
      <c r="E314" s="7"/>
      <c r="F314" s="8"/>
      <c r="G314" s="8"/>
    </row>
    <row r="315" spans="1:7" x14ac:dyDescent="0.25">
      <c r="A315" s="14"/>
      <c r="B315" s="12"/>
      <c r="C315" s="14"/>
      <c r="D315" s="14"/>
      <c r="E315" s="7"/>
      <c r="F315" s="8"/>
      <c r="G315" s="8"/>
    </row>
    <row r="316" spans="1:7" x14ac:dyDescent="0.25">
      <c r="A316" s="14"/>
      <c r="B316" s="12"/>
      <c r="C316" s="14"/>
      <c r="D316" s="14"/>
      <c r="E316" s="7"/>
      <c r="F316" s="8"/>
      <c r="G316" s="8"/>
    </row>
    <row r="317" spans="1:7" x14ac:dyDescent="0.25">
      <c r="A317" s="14"/>
      <c r="B317" s="12"/>
      <c r="C317" s="14"/>
      <c r="D317" s="14"/>
      <c r="E317" s="7"/>
      <c r="F317" s="8"/>
      <c r="G317" s="8"/>
    </row>
    <row r="318" spans="1:7" x14ac:dyDescent="0.25">
      <c r="A318" s="14"/>
      <c r="B318" s="12"/>
      <c r="C318" s="14"/>
      <c r="D318" s="14"/>
      <c r="E318" s="7"/>
      <c r="F318" s="8"/>
      <c r="G318" s="8"/>
    </row>
    <row r="319" spans="1:7" x14ac:dyDescent="0.25">
      <c r="A319" s="14"/>
      <c r="B319" s="12"/>
      <c r="C319" s="14"/>
      <c r="D319" s="14"/>
      <c r="E319" s="7"/>
      <c r="F319" s="8"/>
      <c r="G319" s="8"/>
    </row>
    <row r="320" spans="1:7" x14ac:dyDescent="0.25">
      <c r="A320" s="14"/>
      <c r="B320" s="12"/>
      <c r="C320" s="14"/>
      <c r="D320" s="14"/>
      <c r="E320" s="7"/>
      <c r="F320" s="8"/>
      <c r="G320" s="8"/>
    </row>
    <row r="326" spans="1:7" x14ac:dyDescent="0.25">
      <c r="A326" s="14"/>
      <c r="B326" s="12"/>
      <c r="C326" s="14"/>
      <c r="D326" s="14"/>
      <c r="E326" s="7"/>
      <c r="F326" s="8"/>
      <c r="G326" s="8"/>
    </row>
    <row r="327" spans="1:7" x14ac:dyDescent="0.25">
      <c r="A327" s="14"/>
      <c r="B327" s="12"/>
      <c r="C327" s="14"/>
      <c r="D327" s="14"/>
      <c r="E327" s="7"/>
      <c r="F327" s="8"/>
      <c r="G327" s="8"/>
    </row>
    <row r="328" spans="1:7" x14ac:dyDescent="0.25">
      <c r="A328" s="14"/>
      <c r="B328" s="12"/>
      <c r="C328" s="14"/>
      <c r="D328" s="14"/>
      <c r="E328" s="7"/>
      <c r="F328" s="8"/>
      <c r="G328" s="8"/>
    </row>
    <row r="329" spans="1:7" x14ac:dyDescent="0.25">
      <c r="A329" s="14"/>
      <c r="B329" s="12"/>
      <c r="C329" s="14"/>
      <c r="D329" s="14"/>
      <c r="E329" s="7"/>
      <c r="F329" s="8"/>
      <c r="G329" s="8"/>
    </row>
    <row r="330" spans="1:7" x14ac:dyDescent="0.25">
      <c r="A330" s="14"/>
      <c r="B330" s="12"/>
      <c r="C330" s="14"/>
      <c r="D330" s="14"/>
      <c r="E330" s="7"/>
      <c r="F330" s="8"/>
      <c r="G330" s="8"/>
    </row>
    <row r="331" spans="1:7" x14ac:dyDescent="0.25">
      <c r="A331" s="14"/>
      <c r="B331" s="12"/>
      <c r="C331" s="14"/>
      <c r="D331" s="14"/>
      <c r="E331" s="7"/>
      <c r="F331" s="8"/>
      <c r="G331" s="8"/>
    </row>
    <row r="332" spans="1:7" x14ac:dyDescent="0.25">
      <c r="A332" s="14"/>
      <c r="B332" s="12"/>
      <c r="C332" s="14"/>
      <c r="D332" s="14"/>
      <c r="E332" s="7"/>
      <c r="F332" s="8"/>
      <c r="G332" s="8"/>
    </row>
    <row r="333" spans="1:7" x14ac:dyDescent="0.25">
      <c r="A333" s="14"/>
      <c r="B333" s="12"/>
      <c r="C333" s="14"/>
      <c r="D333" s="14"/>
      <c r="E333" s="7"/>
      <c r="F333" s="8"/>
      <c r="G333" s="8"/>
    </row>
    <row r="334" spans="1:7" x14ac:dyDescent="0.25">
      <c r="A334" s="14"/>
      <c r="B334" s="12"/>
      <c r="C334" s="14"/>
      <c r="D334" s="14"/>
      <c r="E334" s="7"/>
      <c r="F334" s="8"/>
      <c r="G334" s="8"/>
    </row>
    <row r="335" spans="1:7" x14ac:dyDescent="0.25">
      <c r="A335" s="14"/>
      <c r="B335" s="12"/>
      <c r="C335" s="14"/>
      <c r="D335" s="14"/>
      <c r="E335" s="7"/>
      <c r="F335" s="8"/>
      <c r="G335" s="8"/>
    </row>
    <row r="336" spans="1:7" x14ac:dyDescent="0.25">
      <c r="A336" s="14"/>
      <c r="B336" s="12"/>
      <c r="C336" s="14"/>
      <c r="D336" s="14"/>
      <c r="E336" s="7"/>
      <c r="F336" s="8"/>
      <c r="G336" s="8"/>
    </row>
    <row r="337" spans="1:7" x14ac:dyDescent="0.25">
      <c r="A337" s="14"/>
      <c r="B337" s="12"/>
      <c r="C337" s="14"/>
      <c r="D337" s="14"/>
      <c r="E337" s="7"/>
      <c r="F337" s="8"/>
      <c r="G337" s="8"/>
    </row>
    <row r="338" spans="1:7" x14ac:dyDescent="0.25">
      <c r="A338" s="14"/>
      <c r="B338" s="12"/>
      <c r="C338" s="14"/>
      <c r="D338" s="14"/>
      <c r="E338" s="7"/>
      <c r="F338" s="8"/>
      <c r="G338" s="8"/>
    </row>
    <row r="339" spans="1:7" x14ac:dyDescent="0.25">
      <c r="A339" s="14"/>
      <c r="B339" s="12"/>
      <c r="C339" s="14"/>
      <c r="D339" s="14"/>
      <c r="E339" s="7"/>
      <c r="F339" s="8"/>
      <c r="G339" s="8"/>
    </row>
    <row r="340" spans="1:7" x14ac:dyDescent="0.25">
      <c r="A340" s="14"/>
      <c r="B340" s="12"/>
      <c r="C340" s="14"/>
      <c r="D340" s="14"/>
      <c r="E340" s="7"/>
      <c r="F340" s="8"/>
      <c r="G340" s="8"/>
    </row>
    <row r="341" spans="1:7" x14ac:dyDescent="0.25">
      <c r="A341" s="14"/>
      <c r="B341" s="12"/>
      <c r="C341" s="14"/>
      <c r="D341" s="14"/>
      <c r="E341" s="7"/>
      <c r="F341" s="8"/>
      <c r="G341" s="8"/>
    </row>
    <row r="342" spans="1:7" x14ac:dyDescent="0.25">
      <c r="A342" s="14"/>
      <c r="B342" s="12"/>
      <c r="C342" s="14"/>
      <c r="D342" s="14"/>
      <c r="E342" s="7"/>
      <c r="F342" s="8"/>
      <c r="G342" s="8"/>
    </row>
    <row r="343" spans="1:7" x14ac:dyDescent="0.25">
      <c r="A343" s="14"/>
      <c r="B343" s="12"/>
      <c r="C343" s="14"/>
      <c r="D343" s="14"/>
      <c r="E343" s="7"/>
      <c r="F343" s="8"/>
      <c r="G343" s="8"/>
    </row>
    <row r="344" spans="1:7" x14ac:dyDescent="0.25">
      <c r="A344" s="14"/>
      <c r="B344" s="12"/>
      <c r="C344" s="14"/>
      <c r="D344" s="14"/>
      <c r="E344" s="7"/>
      <c r="F344" s="8"/>
      <c r="G344" s="8"/>
    </row>
    <row r="345" spans="1:7" x14ac:dyDescent="0.25">
      <c r="A345" s="14"/>
      <c r="B345" s="12"/>
      <c r="C345" s="14"/>
      <c r="D345" s="14"/>
      <c r="E345" s="7"/>
      <c r="F345" s="8"/>
      <c r="G345" s="8"/>
    </row>
    <row r="346" spans="1:7" x14ac:dyDescent="0.25">
      <c r="A346" s="14"/>
      <c r="B346" s="12"/>
      <c r="C346" s="14"/>
      <c r="D346" s="14"/>
      <c r="E346" s="7"/>
      <c r="F346" s="8"/>
      <c r="G346" s="8"/>
    </row>
    <row r="347" spans="1:7" x14ac:dyDescent="0.25">
      <c r="A347" s="14"/>
      <c r="B347" s="12"/>
      <c r="C347" s="14"/>
      <c r="D347" s="14"/>
      <c r="E347" s="7"/>
      <c r="F347" s="8"/>
      <c r="G347" s="8"/>
    </row>
    <row r="348" spans="1:7" x14ac:dyDescent="0.25">
      <c r="A348" s="14"/>
      <c r="B348" s="12"/>
      <c r="C348" s="14"/>
      <c r="D348" s="14"/>
      <c r="E348" s="7"/>
      <c r="F348" s="8"/>
      <c r="G348" s="8"/>
    </row>
    <row r="349" spans="1:7" x14ac:dyDescent="0.25">
      <c r="A349" s="14"/>
      <c r="B349" s="12"/>
      <c r="C349" s="14"/>
      <c r="D349" s="14"/>
      <c r="E349" s="7"/>
      <c r="F349" s="8"/>
      <c r="G349" s="8"/>
    </row>
    <row r="350" spans="1:7" x14ac:dyDescent="0.25">
      <c r="A350" s="14"/>
      <c r="B350" s="12"/>
      <c r="C350" s="14"/>
      <c r="D350" s="14"/>
      <c r="E350" s="7"/>
      <c r="F350" s="8"/>
      <c r="G350" s="8"/>
    </row>
    <row r="351" spans="1:7" x14ac:dyDescent="0.25">
      <c r="A351" s="14"/>
      <c r="B351" s="12"/>
      <c r="C351" s="14"/>
      <c r="D351" s="14"/>
      <c r="E351" s="7"/>
      <c r="F351" s="8"/>
      <c r="G351" s="8"/>
    </row>
    <row r="352" spans="1:7" x14ac:dyDescent="0.25">
      <c r="A352" s="14"/>
      <c r="B352" s="12"/>
      <c r="C352" s="14"/>
      <c r="D352" s="14"/>
      <c r="E352" s="7"/>
      <c r="F352" s="8"/>
      <c r="G352" s="8"/>
    </row>
    <row r="353" spans="1:7" x14ac:dyDescent="0.25">
      <c r="A353" s="14"/>
      <c r="B353" s="12"/>
      <c r="C353" s="14"/>
      <c r="D353" s="14"/>
      <c r="E353" s="7"/>
      <c r="F353" s="8"/>
      <c r="G353" s="8"/>
    </row>
    <row r="354" spans="1:7" x14ac:dyDescent="0.25">
      <c r="A354" s="14"/>
      <c r="B354" s="12"/>
      <c r="C354" s="14"/>
      <c r="D354" s="14"/>
      <c r="E354" s="7"/>
      <c r="F354" s="8"/>
      <c r="G354" s="8"/>
    </row>
    <row r="355" spans="1:7" x14ac:dyDescent="0.25">
      <c r="A355" s="14"/>
      <c r="B355" s="12"/>
      <c r="C355" s="14"/>
      <c r="D355" s="14"/>
      <c r="E355" s="7"/>
      <c r="F355" s="8"/>
      <c r="G355" s="8"/>
    </row>
    <row r="356" spans="1:7" x14ac:dyDescent="0.25">
      <c r="A356" s="14"/>
      <c r="B356" s="12"/>
      <c r="C356" s="14"/>
      <c r="D356" s="14"/>
      <c r="E356" s="7"/>
      <c r="F356" s="8"/>
      <c r="G356" s="8"/>
    </row>
    <row r="357" spans="1:7" x14ac:dyDescent="0.25">
      <c r="A357" s="14"/>
      <c r="B357" s="12"/>
      <c r="C357" s="14"/>
      <c r="D357" s="14"/>
      <c r="E357" s="7"/>
      <c r="F357" s="8"/>
      <c r="G357" s="8"/>
    </row>
    <row r="358" spans="1:7" x14ac:dyDescent="0.25">
      <c r="A358" s="14"/>
      <c r="B358" s="12"/>
      <c r="C358" s="14"/>
      <c r="D358" s="14"/>
      <c r="E358" s="7"/>
      <c r="F358" s="8"/>
      <c r="G358" s="8"/>
    </row>
    <row r="359" spans="1:7" x14ac:dyDescent="0.25">
      <c r="A359" s="14"/>
      <c r="B359" s="12"/>
      <c r="C359" s="14"/>
      <c r="D359" s="14"/>
      <c r="E359" s="7"/>
      <c r="F359" s="8"/>
      <c r="G359" s="8"/>
    </row>
    <row r="360" spans="1:7" x14ac:dyDescent="0.25">
      <c r="A360" s="14"/>
      <c r="B360" s="12"/>
      <c r="C360" s="14"/>
      <c r="D360" s="14"/>
      <c r="E360" s="7"/>
      <c r="F360" s="8"/>
      <c r="G360" s="8"/>
    </row>
    <row r="361" spans="1:7" x14ac:dyDescent="0.25">
      <c r="A361" s="14"/>
      <c r="B361" s="12"/>
      <c r="C361" s="14"/>
      <c r="D361" s="14"/>
      <c r="E361" s="7"/>
      <c r="F361" s="8"/>
      <c r="G361" s="8"/>
    </row>
    <row r="362" spans="1:7" x14ac:dyDescent="0.25">
      <c r="A362" s="14"/>
      <c r="B362" s="12"/>
      <c r="C362" s="14"/>
      <c r="D362" s="14"/>
      <c r="E362" s="7"/>
      <c r="F362" s="8"/>
      <c r="G362" s="8"/>
    </row>
    <row r="363" spans="1:7" x14ac:dyDescent="0.25">
      <c r="A363" s="14"/>
      <c r="B363" s="12"/>
      <c r="C363" s="14"/>
      <c r="D363" s="14"/>
      <c r="E363" s="7"/>
      <c r="F363" s="8"/>
      <c r="G363" s="8"/>
    </row>
    <row r="364" spans="1:7" x14ac:dyDescent="0.25">
      <c r="A364" s="14"/>
      <c r="B364" s="12"/>
      <c r="C364" s="14"/>
      <c r="D364" s="14"/>
      <c r="E364" s="7"/>
      <c r="F364" s="8"/>
      <c r="G364" s="8"/>
    </row>
    <row r="365" spans="1:7" x14ac:dyDescent="0.25">
      <c r="A365" s="14"/>
      <c r="B365" s="12"/>
      <c r="C365" s="14"/>
      <c r="D365" s="14"/>
      <c r="E365" s="7"/>
      <c r="F365" s="8"/>
      <c r="G365" s="8"/>
    </row>
    <row r="366" spans="1:7" x14ac:dyDescent="0.25">
      <c r="A366" s="14"/>
      <c r="B366" s="12"/>
      <c r="C366" s="14"/>
      <c r="D366" s="14"/>
      <c r="E366" s="7"/>
      <c r="F366" s="8"/>
      <c r="G366" s="8"/>
    </row>
    <row r="404" spans="1:7" x14ac:dyDescent="0.25">
      <c r="A404" s="14"/>
      <c r="B404" s="12"/>
      <c r="C404" s="14"/>
      <c r="D404" s="14"/>
      <c r="E404" s="7"/>
      <c r="F404" s="8"/>
      <c r="G404" s="8"/>
    </row>
    <row r="405" spans="1:7" x14ac:dyDescent="0.25">
      <c r="A405" s="14"/>
      <c r="B405" s="12"/>
      <c r="C405" s="14"/>
      <c r="D405" s="14"/>
      <c r="E405" s="7"/>
      <c r="F405" s="8"/>
      <c r="G405" s="8"/>
    </row>
    <row r="406" spans="1:7" x14ac:dyDescent="0.25">
      <c r="A406" s="14"/>
      <c r="B406" s="12"/>
      <c r="C406" s="14"/>
      <c r="D406" s="14"/>
      <c r="E406" s="7"/>
      <c r="F406" s="8"/>
      <c r="G406" s="8"/>
    </row>
    <row r="407" spans="1:7" x14ac:dyDescent="0.25">
      <c r="A407" s="14"/>
      <c r="B407" s="12"/>
      <c r="C407" s="14"/>
      <c r="D407" s="14"/>
      <c r="E407" s="7"/>
      <c r="F407" s="8"/>
      <c r="G407" s="8"/>
    </row>
    <row r="408" spans="1:7" x14ac:dyDescent="0.25">
      <c r="A408" s="14"/>
      <c r="B408" s="12"/>
      <c r="C408" s="14"/>
      <c r="D408" s="14"/>
      <c r="E408" s="7"/>
      <c r="F408" s="8"/>
      <c r="G408" s="8"/>
    </row>
    <row r="409" spans="1:7" x14ac:dyDescent="0.25">
      <c r="A409" s="14"/>
      <c r="B409" s="12"/>
      <c r="C409" s="14"/>
      <c r="D409" s="14"/>
      <c r="E409" s="7"/>
      <c r="F409" s="8"/>
      <c r="G409" s="8"/>
    </row>
    <row r="410" spans="1:7" x14ac:dyDescent="0.25">
      <c r="A410" s="14"/>
      <c r="B410" s="12"/>
      <c r="C410" s="14"/>
      <c r="D410" s="14"/>
      <c r="E410" s="7"/>
      <c r="F410" s="8"/>
      <c r="G410" s="8"/>
    </row>
    <row r="411" spans="1:7" x14ac:dyDescent="0.25">
      <c r="A411" s="14"/>
      <c r="B411" s="12"/>
      <c r="C411" s="14"/>
      <c r="D411" s="14"/>
      <c r="E411" s="7"/>
      <c r="F411" s="8"/>
      <c r="G411" s="8"/>
    </row>
    <row r="412" spans="1:7" x14ac:dyDescent="0.25">
      <c r="A412" s="14"/>
      <c r="B412" s="12"/>
      <c r="C412" s="14"/>
      <c r="D412" s="14"/>
      <c r="E412" s="7"/>
      <c r="F412" s="8"/>
      <c r="G412" s="8"/>
    </row>
    <row r="413" spans="1:7" x14ac:dyDescent="0.25">
      <c r="A413" s="14"/>
      <c r="B413" s="12"/>
      <c r="C413" s="14"/>
      <c r="D413" s="14"/>
      <c r="E413" s="7"/>
      <c r="F413" s="8"/>
      <c r="G413" s="8"/>
    </row>
    <row r="414" spans="1:7" x14ac:dyDescent="0.25">
      <c r="A414" s="14"/>
      <c r="B414" s="12"/>
      <c r="C414" s="14"/>
      <c r="D414" s="14"/>
      <c r="E414" s="7"/>
      <c r="F414" s="8"/>
      <c r="G414" s="8"/>
    </row>
    <row r="415" spans="1:7" x14ac:dyDescent="0.25">
      <c r="A415" s="14"/>
      <c r="B415" s="12"/>
      <c r="C415" s="14"/>
      <c r="D415" s="14"/>
      <c r="E415" s="7"/>
      <c r="F415" s="8"/>
      <c r="G415" s="8"/>
    </row>
    <row r="416" spans="1:7" x14ac:dyDescent="0.25">
      <c r="A416" s="14"/>
      <c r="B416" s="12"/>
      <c r="C416" s="14"/>
      <c r="D416" s="14"/>
      <c r="E416" s="7"/>
      <c r="F416" s="8"/>
      <c r="G416" s="8"/>
    </row>
    <row r="417" spans="1:7" x14ac:dyDescent="0.25">
      <c r="A417" s="14"/>
      <c r="B417" s="12"/>
      <c r="C417" s="14"/>
      <c r="D417" s="14"/>
      <c r="E417" s="7"/>
      <c r="F417" s="8"/>
      <c r="G417" s="8"/>
    </row>
    <row r="418" spans="1:7" x14ac:dyDescent="0.25">
      <c r="A418" s="14"/>
      <c r="B418" s="12"/>
      <c r="C418" s="14"/>
      <c r="D418" s="14"/>
      <c r="E418" s="7"/>
      <c r="F418" s="8"/>
      <c r="G418" s="8"/>
    </row>
    <row r="419" spans="1:7" x14ac:dyDescent="0.25">
      <c r="A419" s="14"/>
      <c r="B419" s="12"/>
      <c r="C419" s="14"/>
      <c r="D419" s="14"/>
      <c r="E419" s="7"/>
      <c r="F419" s="8"/>
      <c r="G419" s="8"/>
    </row>
    <row r="420" spans="1:7" x14ac:dyDescent="0.25">
      <c r="A420" s="14"/>
      <c r="B420" s="12"/>
      <c r="C420" s="14"/>
      <c r="D420" s="14"/>
      <c r="E420" s="7"/>
      <c r="F420" s="8"/>
      <c r="G420" s="8"/>
    </row>
    <row r="421" spans="1:7" x14ac:dyDescent="0.25">
      <c r="A421" s="14"/>
      <c r="B421" s="12"/>
      <c r="C421" s="14"/>
      <c r="D421" s="14"/>
      <c r="E421" s="7"/>
      <c r="F421" s="8"/>
      <c r="G421" s="8"/>
    </row>
    <row r="422" spans="1:7" x14ac:dyDescent="0.25">
      <c r="A422" s="14"/>
      <c r="B422" s="12"/>
      <c r="C422" s="14"/>
      <c r="D422" s="14"/>
      <c r="E422" s="7"/>
      <c r="F422" s="8"/>
      <c r="G422" s="8"/>
    </row>
    <row r="423" spans="1:7" x14ac:dyDescent="0.25">
      <c r="A423" s="14"/>
      <c r="B423" s="12"/>
      <c r="C423" s="14"/>
      <c r="D423" s="14"/>
      <c r="E423" s="7"/>
      <c r="F423" s="8"/>
      <c r="G423" s="8"/>
    </row>
    <row r="424" spans="1:7" x14ac:dyDescent="0.25">
      <c r="A424" s="14"/>
      <c r="B424" s="12"/>
      <c r="C424" s="14"/>
      <c r="D424" s="14"/>
      <c r="E424" s="7"/>
      <c r="F424" s="8"/>
      <c r="G424" s="8"/>
    </row>
    <row r="425" spans="1:7" x14ac:dyDescent="0.25">
      <c r="A425" s="14"/>
      <c r="B425" s="12"/>
      <c r="C425" s="14"/>
      <c r="D425" s="14"/>
      <c r="E425" s="7"/>
      <c r="F425" s="8"/>
      <c r="G425" s="8"/>
    </row>
    <row r="426" spans="1:7" x14ac:dyDescent="0.25">
      <c r="A426" s="14"/>
      <c r="B426" s="12"/>
      <c r="C426" s="14"/>
      <c r="D426" s="14"/>
      <c r="E426" s="7"/>
      <c r="F426" s="8"/>
      <c r="G426" s="8"/>
    </row>
    <row r="427" spans="1:7" x14ac:dyDescent="0.25">
      <c r="A427" s="14"/>
      <c r="B427" s="12"/>
      <c r="C427" s="14"/>
      <c r="D427" s="14"/>
      <c r="E427" s="7"/>
      <c r="F427" s="8"/>
      <c r="G427" s="8"/>
    </row>
    <row r="428" spans="1:7" x14ac:dyDescent="0.25">
      <c r="A428" s="14"/>
      <c r="B428" s="12"/>
      <c r="C428" s="14"/>
      <c r="D428" s="14"/>
      <c r="E428" s="7"/>
      <c r="F428" s="8"/>
      <c r="G428" s="8"/>
    </row>
    <row r="429" spans="1:7" x14ac:dyDescent="0.25">
      <c r="A429" s="14"/>
      <c r="B429" s="12"/>
      <c r="C429" s="14"/>
      <c r="D429" s="14"/>
      <c r="E429" s="7"/>
      <c r="F429" s="8"/>
      <c r="G429" s="8"/>
    </row>
    <row r="430" spans="1:7" x14ac:dyDescent="0.25">
      <c r="A430" s="14"/>
      <c r="B430" s="12"/>
      <c r="C430" s="14"/>
      <c r="D430" s="14"/>
      <c r="E430" s="7"/>
      <c r="F430" s="8"/>
      <c r="G430" s="8"/>
    </row>
    <row r="431" spans="1:7" x14ac:dyDescent="0.25">
      <c r="A431" s="14"/>
      <c r="B431" s="12"/>
      <c r="C431" s="14"/>
      <c r="D431" s="14"/>
      <c r="E431" s="7"/>
      <c r="F431" s="8"/>
      <c r="G431" s="8"/>
    </row>
    <row r="432" spans="1:7" x14ac:dyDescent="0.25">
      <c r="A432" s="14"/>
      <c r="B432" s="12"/>
      <c r="C432" s="14"/>
      <c r="D432" s="14"/>
      <c r="E432" s="7"/>
      <c r="F432" s="8"/>
      <c r="G432" s="8"/>
    </row>
    <row r="433" spans="1:7" x14ac:dyDescent="0.25">
      <c r="A433" s="14"/>
      <c r="B433" s="12"/>
      <c r="C433" s="14"/>
      <c r="D433" s="14"/>
      <c r="E433" s="7"/>
      <c r="F433" s="8"/>
      <c r="G433" s="8"/>
    </row>
    <row r="434" spans="1:7" x14ac:dyDescent="0.25">
      <c r="A434" s="14"/>
      <c r="B434" s="12"/>
      <c r="C434" s="14"/>
      <c r="D434" s="14"/>
      <c r="E434" s="7"/>
      <c r="F434" s="8"/>
      <c r="G434" s="8"/>
    </row>
    <row r="435" spans="1:7" x14ac:dyDescent="0.25">
      <c r="A435" s="14"/>
      <c r="B435" s="12"/>
      <c r="C435" s="14"/>
      <c r="D435" s="14"/>
      <c r="E435" s="7"/>
      <c r="F435" s="8"/>
      <c r="G435" s="8"/>
    </row>
    <row r="436" spans="1:7" x14ac:dyDescent="0.25">
      <c r="A436" s="14"/>
      <c r="B436" s="12"/>
      <c r="C436" s="14"/>
      <c r="D436" s="14"/>
      <c r="E436" s="7"/>
      <c r="F436" s="8"/>
      <c r="G436" s="8"/>
    </row>
    <row r="437" spans="1:7" x14ac:dyDescent="0.25">
      <c r="A437" s="14"/>
      <c r="B437" s="12"/>
      <c r="C437" s="14"/>
      <c r="D437" s="14"/>
      <c r="E437" s="7"/>
      <c r="F437" s="8"/>
      <c r="G437" s="8"/>
    </row>
    <row r="438" spans="1:7" x14ac:dyDescent="0.25">
      <c r="A438" s="14"/>
      <c r="B438" s="12"/>
      <c r="C438" s="14"/>
      <c r="D438" s="14"/>
      <c r="E438" s="7"/>
      <c r="F438" s="8"/>
      <c r="G438" s="8"/>
    </row>
    <row r="439" spans="1:7" x14ac:dyDescent="0.25">
      <c r="A439" s="14"/>
      <c r="B439" s="12"/>
      <c r="C439" s="14"/>
      <c r="D439" s="14"/>
      <c r="E439" s="7"/>
      <c r="F439" s="8"/>
      <c r="G439" s="8"/>
    </row>
    <row r="440" spans="1:7" x14ac:dyDescent="0.25">
      <c r="A440" s="14"/>
      <c r="B440" s="12"/>
      <c r="C440" s="14"/>
      <c r="D440" s="14"/>
      <c r="E440" s="7"/>
      <c r="F440" s="8"/>
      <c r="G440" s="8"/>
    </row>
    <row r="441" spans="1:7" x14ac:dyDescent="0.25">
      <c r="A441" s="14"/>
      <c r="B441" s="12"/>
      <c r="C441" s="14"/>
      <c r="D441" s="14"/>
      <c r="E441" s="7"/>
      <c r="F441" s="8"/>
      <c r="G441" s="8"/>
    </row>
    <row r="442" spans="1:7" x14ac:dyDescent="0.25">
      <c r="A442" s="14"/>
      <c r="B442" s="12"/>
      <c r="C442" s="14"/>
      <c r="D442" s="14"/>
      <c r="E442" s="7"/>
      <c r="F442" s="8"/>
      <c r="G442" s="8"/>
    </row>
    <row r="443" spans="1:7" x14ac:dyDescent="0.25">
      <c r="A443" s="14"/>
      <c r="B443" s="12"/>
      <c r="C443" s="14"/>
      <c r="D443" s="14"/>
      <c r="E443" s="7"/>
      <c r="F443" s="8"/>
      <c r="G443" s="8"/>
    </row>
    <row r="444" spans="1:7" x14ac:dyDescent="0.25">
      <c r="A444" s="14"/>
      <c r="B444" s="12"/>
      <c r="C444" s="14"/>
      <c r="D444" s="14"/>
      <c r="E444" s="7"/>
      <c r="F444" s="8"/>
      <c r="G444" s="8"/>
    </row>
    <row r="445" spans="1:7" x14ac:dyDescent="0.25">
      <c r="A445" s="14"/>
      <c r="B445" s="12"/>
      <c r="C445" s="14"/>
      <c r="D445" s="14"/>
      <c r="E445" s="7"/>
      <c r="F445" s="8"/>
      <c r="G445" s="8"/>
    </row>
    <row r="446" spans="1:7" x14ac:dyDescent="0.25">
      <c r="A446" s="14"/>
      <c r="B446" s="12"/>
      <c r="C446" s="14"/>
      <c r="D446" s="14"/>
      <c r="E446" s="7"/>
      <c r="F446" s="8"/>
      <c r="G446" s="8"/>
    </row>
    <row r="447" spans="1:7" x14ac:dyDescent="0.25">
      <c r="A447" s="14"/>
      <c r="B447" s="12"/>
      <c r="C447" s="14"/>
      <c r="D447" s="14"/>
      <c r="E447" s="7"/>
      <c r="F447" s="8"/>
      <c r="G447" s="8"/>
    </row>
    <row r="448" spans="1:7" x14ac:dyDescent="0.25">
      <c r="A448" s="14"/>
      <c r="B448" s="12"/>
      <c r="C448" s="14"/>
      <c r="D448" s="14"/>
      <c r="E448" s="7"/>
      <c r="F448" s="8"/>
      <c r="G448" s="8"/>
    </row>
    <row r="449" spans="1:7" x14ac:dyDescent="0.25">
      <c r="A449" s="14"/>
      <c r="B449" s="12"/>
      <c r="C449" s="14"/>
      <c r="D449" s="14"/>
      <c r="E449" s="7"/>
      <c r="F449" s="8"/>
      <c r="G449" s="8"/>
    </row>
    <row r="450" spans="1:7" x14ac:dyDescent="0.25">
      <c r="A450" s="14"/>
      <c r="B450" s="12"/>
      <c r="C450" s="14"/>
      <c r="D450" s="14"/>
      <c r="E450" s="7"/>
      <c r="F450" s="8"/>
      <c r="G450" s="8"/>
    </row>
    <row r="451" spans="1:7" x14ac:dyDescent="0.25">
      <c r="A451" s="14"/>
      <c r="B451" s="12"/>
      <c r="C451" s="14"/>
      <c r="D451" s="14"/>
      <c r="E451" s="7"/>
      <c r="F451" s="8"/>
      <c r="G451" s="8"/>
    </row>
    <row r="452" spans="1:7" x14ac:dyDescent="0.25">
      <c r="A452" s="14"/>
      <c r="B452" s="12"/>
      <c r="C452" s="14"/>
      <c r="D452" s="14"/>
      <c r="E452" s="7"/>
      <c r="F452" s="8"/>
      <c r="G452" s="8"/>
    </row>
    <row r="453" spans="1:7" x14ac:dyDescent="0.25">
      <c r="A453" s="14"/>
      <c r="B453" s="12"/>
      <c r="C453" s="14"/>
      <c r="D453" s="14"/>
      <c r="E453" s="7"/>
      <c r="F453" s="8"/>
      <c r="G453" s="8"/>
    </row>
    <row r="454" spans="1:7" x14ac:dyDescent="0.25">
      <c r="A454" s="14"/>
      <c r="B454" s="12"/>
      <c r="C454" s="14"/>
      <c r="D454" s="14"/>
      <c r="E454" s="7"/>
      <c r="F454" s="8"/>
      <c r="G454" s="8"/>
    </row>
    <row r="455" spans="1:7" x14ac:dyDescent="0.25">
      <c r="A455" s="14"/>
      <c r="B455" s="12"/>
      <c r="C455" s="14"/>
      <c r="D455" s="14"/>
      <c r="E455" s="7"/>
      <c r="F455" s="8"/>
      <c r="G455" s="8"/>
    </row>
    <row r="456" spans="1:7" x14ac:dyDescent="0.25">
      <c r="A456" s="14"/>
      <c r="B456" s="12"/>
      <c r="C456" s="14"/>
      <c r="D456" s="14"/>
      <c r="E456" s="7"/>
      <c r="F456" s="8"/>
      <c r="G456" s="8"/>
    </row>
    <row r="457" spans="1:7" x14ac:dyDescent="0.25">
      <c r="A457" s="14"/>
      <c r="B457" s="12"/>
      <c r="C457" s="14"/>
      <c r="D457" s="14"/>
      <c r="E457" s="7"/>
      <c r="F457" s="8"/>
      <c r="G457" s="8"/>
    </row>
    <row r="458" spans="1:7" x14ac:dyDescent="0.25">
      <c r="A458" s="14"/>
      <c r="B458" s="12"/>
      <c r="C458" s="14"/>
      <c r="D458" s="14"/>
      <c r="E458" s="7"/>
      <c r="F458" s="8"/>
      <c r="G458" s="8"/>
    </row>
    <row r="459" spans="1:7" x14ac:dyDescent="0.25">
      <c r="A459" s="14"/>
      <c r="B459" s="12"/>
      <c r="C459" s="14"/>
      <c r="D459" s="14"/>
      <c r="E459" s="7"/>
      <c r="F459" s="8"/>
      <c r="G459" s="8"/>
    </row>
    <row r="460" spans="1:7" x14ac:dyDescent="0.25">
      <c r="A460" s="14"/>
      <c r="B460" s="12"/>
      <c r="C460" s="14"/>
      <c r="D460" s="14"/>
      <c r="E460" s="7"/>
      <c r="F460" s="8"/>
      <c r="G460" s="8"/>
    </row>
    <row r="461" spans="1:7" x14ac:dyDescent="0.25">
      <c r="A461" s="14"/>
      <c r="B461" s="12"/>
      <c r="C461" s="14"/>
      <c r="D461" s="14"/>
      <c r="E461" s="7"/>
      <c r="F461" s="8"/>
      <c r="G461" s="8"/>
    </row>
    <row r="462" spans="1:7" x14ac:dyDescent="0.25">
      <c r="A462" s="14"/>
      <c r="B462" s="12"/>
      <c r="C462" s="14"/>
      <c r="D462" s="14"/>
      <c r="E462" s="7"/>
      <c r="F462" s="8"/>
      <c r="G462" s="8"/>
    </row>
    <row r="463" spans="1:7" x14ac:dyDescent="0.25">
      <c r="A463" s="14"/>
      <c r="B463" s="12"/>
      <c r="C463" s="14"/>
      <c r="D463" s="14"/>
      <c r="E463" s="7"/>
      <c r="F463" s="8"/>
      <c r="G463" s="8"/>
    </row>
    <row r="464" spans="1:7" x14ac:dyDescent="0.25">
      <c r="A464" s="14"/>
      <c r="B464" s="12"/>
      <c r="C464" s="14"/>
      <c r="D464" s="14"/>
      <c r="E464" s="7"/>
      <c r="F464" s="8"/>
      <c r="G464" s="8"/>
    </row>
    <row r="465" spans="1:7" x14ac:dyDescent="0.25">
      <c r="A465" s="14"/>
      <c r="B465" s="12"/>
      <c r="C465" s="14"/>
      <c r="D465" s="14"/>
      <c r="E465" s="7"/>
      <c r="F465" s="8"/>
      <c r="G465" s="8"/>
    </row>
    <row r="466" spans="1:7" x14ac:dyDescent="0.25">
      <c r="A466" s="14"/>
      <c r="B466" s="12"/>
      <c r="C466" s="14"/>
      <c r="D466" s="14"/>
      <c r="E466" s="7"/>
      <c r="F466" s="8"/>
      <c r="G466" s="8"/>
    </row>
    <row r="467" spans="1:7" x14ac:dyDescent="0.25">
      <c r="A467" s="14"/>
      <c r="B467" s="12"/>
      <c r="C467" s="14"/>
      <c r="D467" s="14"/>
      <c r="E467" s="7"/>
      <c r="F467" s="8"/>
      <c r="G467" s="8"/>
    </row>
    <row r="468" spans="1:7" x14ac:dyDescent="0.25">
      <c r="A468" s="14"/>
      <c r="B468" s="12"/>
      <c r="C468" s="14"/>
      <c r="D468" s="14"/>
      <c r="E468" s="7"/>
      <c r="F468" s="8"/>
      <c r="G468" s="8"/>
    </row>
    <row r="469" spans="1:7" x14ac:dyDescent="0.25">
      <c r="A469" s="14"/>
      <c r="B469" s="12"/>
      <c r="C469" s="14"/>
      <c r="D469" s="14"/>
      <c r="E469" s="7"/>
      <c r="F469" s="8"/>
      <c r="G469" s="8"/>
    </row>
    <row r="470" spans="1:7" x14ac:dyDescent="0.25">
      <c r="A470" s="14"/>
      <c r="B470" s="12"/>
      <c r="C470" s="14"/>
      <c r="D470" s="14"/>
      <c r="E470" s="7"/>
      <c r="F470" s="8"/>
      <c r="G470" s="8"/>
    </row>
    <row r="471" spans="1:7" x14ac:dyDescent="0.25">
      <c r="A471" s="14"/>
      <c r="B471" s="12"/>
      <c r="C471" s="14"/>
      <c r="D471" s="14"/>
      <c r="E471" s="7"/>
      <c r="F471" s="8"/>
      <c r="G471" s="8"/>
    </row>
    <row r="472" spans="1:7" x14ac:dyDescent="0.25">
      <c r="A472" s="14"/>
      <c r="B472" s="12"/>
      <c r="C472" s="14"/>
      <c r="D472" s="14"/>
      <c r="E472" s="7"/>
      <c r="F472" s="8"/>
      <c r="G472" s="8"/>
    </row>
    <row r="473" spans="1:7" x14ac:dyDescent="0.25">
      <c r="A473" s="14"/>
      <c r="B473" s="12"/>
      <c r="C473" s="14"/>
      <c r="D473" s="14"/>
      <c r="E473" s="7"/>
      <c r="F473" s="8"/>
      <c r="G473" s="8"/>
    </row>
    <row r="474" spans="1:7" x14ac:dyDescent="0.25">
      <c r="A474" s="14"/>
      <c r="B474" s="12"/>
      <c r="C474" s="14"/>
      <c r="D474" s="14"/>
      <c r="E474" s="7"/>
      <c r="F474" s="8"/>
      <c r="G474" s="8"/>
    </row>
    <row r="475" spans="1:7" x14ac:dyDescent="0.25">
      <c r="A475" s="14"/>
      <c r="B475" s="12"/>
      <c r="C475" s="14"/>
      <c r="D475" s="14"/>
      <c r="E475" s="7"/>
      <c r="F475" s="8"/>
      <c r="G475" s="8"/>
    </row>
    <row r="476" spans="1:7" x14ac:dyDescent="0.25">
      <c r="A476" s="14"/>
      <c r="B476" s="12"/>
      <c r="C476" s="14"/>
      <c r="D476" s="14"/>
      <c r="E476" s="7"/>
      <c r="F476" s="8"/>
      <c r="G476" s="8"/>
    </row>
    <row r="477" spans="1:7" x14ac:dyDescent="0.25">
      <c r="A477" s="14"/>
      <c r="B477" s="12"/>
      <c r="C477" s="14"/>
      <c r="D477" s="14"/>
      <c r="E477" s="7"/>
      <c r="F477" s="8"/>
      <c r="G477" s="8"/>
    </row>
    <row r="478" spans="1:7" x14ac:dyDescent="0.25">
      <c r="A478" s="14"/>
      <c r="B478" s="12"/>
      <c r="C478" s="14"/>
      <c r="D478" s="14"/>
      <c r="E478" s="7"/>
      <c r="F478" s="8"/>
      <c r="G478" s="8"/>
    </row>
    <row r="479" spans="1:7" x14ac:dyDescent="0.25">
      <c r="A479" s="14"/>
      <c r="B479" s="12"/>
      <c r="C479" s="14"/>
      <c r="D479" s="14"/>
      <c r="E479" s="7"/>
      <c r="F479" s="8"/>
      <c r="G479" s="8"/>
    </row>
    <row r="480" spans="1:7" x14ac:dyDescent="0.25">
      <c r="A480" s="14"/>
      <c r="B480" s="12"/>
      <c r="C480" s="14"/>
      <c r="D480" s="14"/>
      <c r="E480" s="7"/>
      <c r="F480" s="8"/>
      <c r="G480" s="8"/>
    </row>
    <row r="481" spans="1:7" x14ac:dyDescent="0.25">
      <c r="A481" s="14"/>
      <c r="B481" s="12"/>
      <c r="C481" s="14"/>
      <c r="D481" s="14"/>
      <c r="E481" s="7"/>
      <c r="F481" s="8"/>
      <c r="G481" s="8"/>
    </row>
    <row r="482" spans="1:7" x14ac:dyDescent="0.25">
      <c r="A482" s="14"/>
      <c r="B482" s="12"/>
      <c r="C482" s="14"/>
      <c r="D482" s="14"/>
      <c r="E482" s="7"/>
      <c r="F482" s="8"/>
      <c r="G482" s="8"/>
    </row>
    <row r="483" spans="1:7" x14ac:dyDescent="0.25">
      <c r="A483" s="14"/>
      <c r="B483" s="12"/>
      <c r="C483" s="14"/>
      <c r="D483" s="14"/>
      <c r="E483" s="7"/>
      <c r="F483" s="8"/>
      <c r="G483" s="8"/>
    </row>
    <row r="484" spans="1:7" x14ac:dyDescent="0.25">
      <c r="A484" s="14"/>
      <c r="B484" s="12"/>
      <c r="C484" s="14"/>
      <c r="D484" s="14"/>
      <c r="E484" s="7"/>
      <c r="F484" s="8"/>
      <c r="G484" s="8"/>
    </row>
    <row r="485" spans="1:7" x14ac:dyDescent="0.25">
      <c r="A485" s="14"/>
      <c r="B485" s="12"/>
      <c r="C485" s="14"/>
      <c r="D485" s="14"/>
      <c r="E485" s="7"/>
      <c r="F485" s="8"/>
      <c r="G485" s="8"/>
    </row>
    <row r="486" spans="1:7" x14ac:dyDescent="0.25">
      <c r="A486" s="14"/>
      <c r="B486" s="12"/>
      <c r="C486" s="14"/>
      <c r="D486" s="14"/>
      <c r="E486" s="7"/>
      <c r="F486" s="8"/>
      <c r="G486" s="8"/>
    </row>
    <row r="487" spans="1:7" x14ac:dyDescent="0.25">
      <c r="A487" s="14"/>
      <c r="B487" s="12"/>
      <c r="C487" s="14"/>
      <c r="D487" s="14"/>
      <c r="E487" s="7"/>
      <c r="F487" s="8"/>
      <c r="G487" s="8"/>
    </row>
    <row r="488" spans="1:7" x14ac:dyDescent="0.25">
      <c r="A488" s="14"/>
      <c r="B488" s="12"/>
      <c r="C488" s="14"/>
      <c r="D488" s="14"/>
      <c r="E488" s="7"/>
      <c r="F488" s="8"/>
      <c r="G488" s="8"/>
    </row>
    <row r="489" spans="1:7" x14ac:dyDescent="0.25">
      <c r="A489" s="14"/>
      <c r="B489" s="12"/>
      <c r="C489" s="14"/>
      <c r="D489" s="14"/>
      <c r="E489" s="7"/>
      <c r="F489" s="8"/>
      <c r="G489" s="8"/>
    </row>
    <row r="490" spans="1:7" x14ac:dyDescent="0.25">
      <c r="A490" s="14"/>
      <c r="B490" s="12"/>
      <c r="C490" s="14"/>
      <c r="D490" s="14"/>
      <c r="E490" s="7"/>
      <c r="F490" s="8"/>
      <c r="G490" s="8"/>
    </row>
    <row r="491" spans="1:7" x14ac:dyDescent="0.25">
      <c r="A491" s="14"/>
      <c r="B491" s="12"/>
      <c r="C491" s="14"/>
      <c r="D491" s="14"/>
      <c r="E491" s="7"/>
      <c r="F491" s="8"/>
      <c r="G491" s="8"/>
    </row>
    <row r="492" spans="1:7" x14ac:dyDescent="0.25">
      <c r="A492" s="14"/>
      <c r="B492" s="12"/>
      <c r="C492" s="14"/>
      <c r="D492" s="14"/>
      <c r="E492" s="7"/>
      <c r="F492" s="8"/>
      <c r="G492" s="8"/>
    </row>
    <row r="493" spans="1:7" x14ac:dyDescent="0.25">
      <c r="A493" s="14"/>
      <c r="B493" s="12"/>
      <c r="C493" s="14"/>
      <c r="D493" s="14"/>
      <c r="E493" s="7"/>
      <c r="F493" s="8"/>
      <c r="G493" s="8"/>
    </row>
    <row r="494" spans="1:7" x14ac:dyDescent="0.25">
      <c r="A494" s="14"/>
      <c r="B494" s="12"/>
      <c r="C494" s="14"/>
      <c r="D494" s="14"/>
      <c r="E494" s="7"/>
      <c r="F494" s="8"/>
      <c r="G494" s="8"/>
    </row>
    <row r="495" spans="1:7" x14ac:dyDescent="0.25">
      <c r="A495" s="14"/>
      <c r="B495" s="12"/>
      <c r="C495" s="14"/>
      <c r="D495" s="14"/>
      <c r="E495" s="7"/>
      <c r="F495" s="8"/>
      <c r="G495" s="8"/>
    </row>
    <row r="496" spans="1:7" x14ac:dyDescent="0.25">
      <c r="A496" s="14"/>
      <c r="B496" s="12"/>
      <c r="C496" s="14"/>
      <c r="D496" s="14"/>
      <c r="E496" s="7"/>
      <c r="F496" s="8"/>
      <c r="G496" s="8"/>
    </row>
    <row r="497" spans="1:7" x14ac:dyDescent="0.25">
      <c r="A497" s="14"/>
      <c r="B497" s="12"/>
      <c r="C497" s="14"/>
      <c r="D497" s="14"/>
      <c r="E497" s="7"/>
      <c r="F497" s="8"/>
      <c r="G497" s="8"/>
    </row>
    <row r="498" spans="1:7" x14ac:dyDescent="0.25">
      <c r="A498" s="14"/>
      <c r="B498" s="12"/>
      <c r="C498" s="14"/>
      <c r="D498" s="14"/>
      <c r="E498" s="7"/>
      <c r="F498" s="8"/>
      <c r="G498" s="8"/>
    </row>
    <row r="499" spans="1:7" x14ac:dyDescent="0.25">
      <c r="A499" s="14"/>
      <c r="B499" s="12"/>
      <c r="C499" s="14"/>
      <c r="D499" s="14"/>
      <c r="E499" s="7"/>
      <c r="F499" s="8"/>
      <c r="G499" s="8"/>
    </row>
    <row r="500" spans="1:7" x14ac:dyDescent="0.25">
      <c r="A500" s="14"/>
      <c r="B500" s="12"/>
      <c r="C500" s="14"/>
      <c r="D500" s="14"/>
      <c r="E500" s="7"/>
      <c r="F500" s="8"/>
      <c r="G500" s="8"/>
    </row>
    <row r="501" spans="1:7" x14ac:dyDescent="0.25">
      <c r="A501" s="14"/>
      <c r="B501" s="12"/>
      <c r="C501" s="14"/>
      <c r="D501" s="14"/>
      <c r="E501" s="7"/>
      <c r="F501" s="8"/>
      <c r="G501" s="8"/>
    </row>
    <row r="502" spans="1:7" x14ac:dyDescent="0.25">
      <c r="A502" s="14"/>
      <c r="B502" s="12"/>
      <c r="C502" s="14"/>
      <c r="D502" s="14"/>
      <c r="E502" s="7"/>
      <c r="F502" s="8"/>
      <c r="G502" s="8"/>
    </row>
    <row r="503" spans="1:7" x14ac:dyDescent="0.25">
      <c r="A503" s="14"/>
      <c r="B503" s="12"/>
      <c r="C503" s="14"/>
      <c r="D503" s="14"/>
      <c r="E503" s="7"/>
      <c r="F503" s="8"/>
      <c r="G503" s="8"/>
    </row>
    <row r="504" spans="1:7" x14ac:dyDescent="0.25">
      <c r="A504" s="14"/>
      <c r="B504" s="12"/>
      <c r="C504" s="14"/>
      <c r="D504" s="14"/>
      <c r="E504" s="7"/>
      <c r="F504" s="8"/>
      <c r="G504" s="8"/>
    </row>
    <row r="505" spans="1:7" x14ac:dyDescent="0.25">
      <c r="A505" s="14"/>
      <c r="B505" s="12"/>
      <c r="C505" s="14"/>
      <c r="D505" s="14"/>
      <c r="E505" s="7"/>
      <c r="F505" s="8"/>
      <c r="G505" s="8"/>
    </row>
    <row r="506" spans="1:7" x14ac:dyDescent="0.25">
      <c r="A506" s="14"/>
      <c r="B506" s="12"/>
      <c r="C506" s="14"/>
      <c r="D506" s="14"/>
      <c r="E506" s="7"/>
      <c r="F506" s="8"/>
      <c r="G506" s="8"/>
    </row>
    <row r="507" spans="1:7" x14ac:dyDescent="0.25">
      <c r="A507" s="14"/>
      <c r="B507" s="12"/>
      <c r="C507" s="14"/>
      <c r="D507" s="14"/>
      <c r="E507" s="7"/>
      <c r="F507" s="8"/>
      <c r="G507" s="8"/>
    </row>
    <row r="508" spans="1:7" x14ac:dyDescent="0.25">
      <c r="A508" s="14"/>
      <c r="B508" s="12"/>
      <c r="C508" s="14"/>
      <c r="D508" s="14"/>
      <c r="E508" s="7"/>
      <c r="F508" s="8"/>
      <c r="G508" s="8"/>
    </row>
    <row r="509" spans="1:7" x14ac:dyDescent="0.25">
      <c r="A509" s="14"/>
      <c r="B509" s="12"/>
      <c r="C509" s="14"/>
      <c r="D509" s="14"/>
      <c r="E509" s="7"/>
      <c r="F509" s="8"/>
      <c r="G509" s="8"/>
    </row>
    <row r="510" spans="1:7" x14ac:dyDescent="0.25">
      <c r="A510" s="14"/>
      <c r="B510" s="12"/>
      <c r="C510" s="14"/>
      <c r="D510" s="14"/>
      <c r="E510" s="7"/>
      <c r="F510" s="8"/>
      <c r="G510" s="8"/>
    </row>
    <row r="511" spans="1:7" x14ac:dyDescent="0.25">
      <c r="A511" s="14"/>
      <c r="B511" s="12"/>
      <c r="C511" s="14"/>
      <c r="D511" s="14"/>
      <c r="E511" s="7"/>
      <c r="F511" s="8"/>
      <c r="G511" s="8"/>
    </row>
    <row r="512" spans="1:7" x14ac:dyDescent="0.25">
      <c r="A512" s="14"/>
      <c r="B512" s="12"/>
      <c r="C512" s="14"/>
      <c r="D512" s="14"/>
      <c r="E512" s="7"/>
      <c r="F512" s="8"/>
      <c r="G512" s="8"/>
    </row>
    <row r="513" spans="1:7" x14ac:dyDescent="0.25">
      <c r="A513" s="14"/>
      <c r="B513" s="12"/>
      <c r="C513" s="14"/>
      <c r="D513" s="14"/>
      <c r="E513" s="7"/>
      <c r="F513" s="8"/>
      <c r="G513" s="8"/>
    </row>
    <row r="514" spans="1:7" x14ac:dyDescent="0.25">
      <c r="A514" s="14"/>
      <c r="B514" s="12"/>
      <c r="C514" s="14"/>
      <c r="D514" s="14"/>
      <c r="E514" s="7"/>
      <c r="F514" s="8"/>
      <c r="G514" s="8"/>
    </row>
    <row r="515" spans="1:7" x14ac:dyDescent="0.25">
      <c r="A515" s="14"/>
      <c r="B515" s="12"/>
      <c r="C515" s="14"/>
      <c r="D515" s="14"/>
      <c r="E515" s="7"/>
      <c r="F515" s="8"/>
      <c r="G515" s="8"/>
    </row>
    <row r="516" spans="1:7" x14ac:dyDescent="0.25">
      <c r="A516" s="14"/>
      <c r="B516" s="12"/>
      <c r="C516" s="14"/>
      <c r="D516" s="14"/>
      <c r="E516" s="7"/>
      <c r="F516" s="8"/>
      <c r="G516" s="8"/>
    </row>
    <row r="517" spans="1:7" x14ac:dyDescent="0.25">
      <c r="A517" s="14"/>
      <c r="B517" s="12"/>
      <c r="C517" s="14"/>
      <c r="D517" s="14"/>
      <c r="E517" s="7"/>
      <c r="F517" s="8"/>
      <c r="G517" s="8"/>
    </row>
    <row r="518" spans="1:7" x14ac:dyDescent="0.25">
      <c r="A518" s="14"/>
      <c r="B518" s="12"/>
      <c r="C518" s="14"/>
      <c r="D518" s="14"/>
      <c r="E518" s="7"/>
      <c r="F518" s="8"/>
      <c r="G518" s="8"/>
    </row>
    <row r="519" spans="1:7" x14ac:dyDescent="0.25">
      <c r="A519" s="14"/>
      <c r="B519" s="12"/>
      <c r="C519" s="14"/>
      <c r="D519" s="14"/>
      <c r="E519" s="7"/>
      <c r="F519" s="8"/>
      <c r="G519" s="8"/>
    </row>
    <row r="520" spans="1:7" x14ac:dyDescent="0.25">
      <c r="A520" s="14"/>
      <c r="B520" s="12"/>
      <c r="C520" s="14"/>
      <c r="D520" s="14"/>
      <c r="E520" s="7"/>
      <c r="F520" s="8"/>
      <c r="G520" s="8"/>
    </row>
    <row r="521" spans="1:7" x14ac:dyDescent="0.25">
      <c r="A521" s="14"/>
      <c r="B521" s="12"/>
      <c r="C521" s="14"/>
      <c r="D521" s="14"/>
      <c r="E521" s="7"/>
      <c r="F521" s="8"/>
      <c r="G521" s="8"/>
    </row>
    <row r="522" spans="1:7" x14ac:dyDescent="0.25">
      <c r="A522" s="14"/>
      <c r="B522" s="12"/>
      <c r="C522" s="14"/>
      <c r="D522" s="14"/>
      <c r="E522" s="7"/>
      <c r="F522" s="8"/>
      <c r="G522" s="8"/>
    </row>
    <row r="523" spans="1:7" x14ac:dyDescent="0.25">
      <c r="A523" s="14"/>
      <c r="B523" s="12"/>
      <c r="C523" s="14"/>
      <c r="D523" s="14"/>
      <c r="E523" s="7"/>
      <c r="F523" s="8"/>
      <c r="G523" s="8"/>
    </row>
    <row r="524" spans="1:7" x14ac:dyDescent="0.25">
      <c r="A524" s="14"/>
      <c r="B524" s="12"/>
      <c r="C524" s="14"/>
      <c r="D524" s="14"/>
      <c r="E524" s="7"/>
      <c r="F524" s="8"/>
      <c r="G524" s="8"/>
    </row>
    <row r="525" spans="1:7" x14ac:dyDescent="0.25">
      <c r="A525" s="14"/>
      <c r="B525" s="12"/>
      <c r="C525" s="14"/>
      <c r="D525" s="14"/>
      <c r="E525" s="7"/>
      <c r="F525" s="8"/>
      <c r="G525" s="8"/>
    </row>
    <row r="526" spans="1:7" x14ac:dyDescent="0.25">
      <c r="A526" s="14"/>
      <c r="B526" s="12"/>
      <c r="C526" s="14"/>
      <c r="D526" s="14"/>
      <c r="E526" s="7"/>
      <c r="F526" s="8"/>
      <c r="G526" s="8"/>
    </row>
    <row r="527" spans="1:7" x14ac:dyDescent="0.25">
      <c r="A527" s="14"/>
      <c r="B527" s="12"/>
      <c r="C527" s="14"/>
      <c r="D527" s="14"/>
      <c r="E527" s="7"/>
      <c r="F527" s="8"/>
      <c r="G527" s="8"/>
    </row>
    <row r="528" spans="1:7" x14ac:dyDescent="0.25">
      <c r="A528" s="14"/>
      <c r="B528" s="12"/>
      <c r="C528" s="14"/>
      <c r="D528" s="14"/>
      <c r="E528" s="7"/>
      <c r="F528" s="8"/>
      <c r="G528" s="8"/>
    </row>
    <row r="529" spans="1:7" x14ac:dyDescent="0.25">
      <c r="A529" s="14"/>
      <c r="B529" s="12"/>
      <c r="C529" s="14"/>
      <c r="D529" s="14"/>
      <c r="E529" s="7"/>
      <c r="F529" s="8"/>
      <c r="G529" s="8"/>
    </row>
    <row r="530" spans="1:7" x14ac:dyDescent="0.25">
      <c r="A530" s="14"/>
      <c r="B530" s="12"/>
      <c r="C530" s="14"/>
      <c r="D530" s="14"/>
      <c r="E530" s="7"/>
      <c r="F530" s="8"/>
      <c r="G530" s="8"/>
    </row>
    <row r="531" spans="1:7" x14ac:dyDescent="0.25">
      <c r="A531" s="14"/>
      <c r="B531" s="12"/>
      <c r="C531" s="14"/>
      <c r="D531" s="14"/>
      <c r="E531" s="7"/>
      <c r="F531" s="8"/>
      <c r="G531" s="8"/>
    </row>
    <row r="532" spans="1:7" x14ac:dyDescent="0.25">
      <c r="A532" s="14"/>
      <c r="B532" s="12"/>
      <c r="C532" s="14"/>
      <c r="D532" s="14"/>
      <c r="E532" s="7"/>
      <c r="F532" s="8"/>
      <c r="G532" s="8"/>
    </row>
    <row r="533" spans="1:7" x14ac:dyDescent="0.25">
      <c r="A533" s="14"/>
      <c r="B533" s="12"/>
      <c r="C533" s="14"/>
      <c r="D533" s="14"/>
      <c r="E533" s="7"/>
      <c r="F533" s="8"/>
      <c r="G533" s="8"/>
    </row>
    <row r="534" spans="1:7" x14ac:dyDescent="0.25">
      <c r="A534" s="14"/>
      <c r="B534" s="12"/>
      <c r="C534" s="14"/>
      <c r="D534" s="14"/>
      <c r="E534" s="7"/>
      <c r="F534" s="8"/>
      <c r="G534" s="8"/>
    </row>
    <row r="535" spans="1:7" x14ac:dyDescent="0.25">
      <c r="A535" s="14"/>
      <c r="B535" s="12"/>
      <c r="C535" s="14"/>
      <c r="D535" s="14"/>
      <c r="E535" s="7"/>
      <c r="F535" s="8"/>
      <c r="G535" s="8"/>
    </row>
    <row r="536" spans="1:7" x14ac:dyDescent="0.25">
      <c r="A536" s="14"/>
      <c r="B536" s="12"/>
      <c r="C536" s="14"/>
      <c r="D536" s="14"/>
      <c r="E536" s="7"/>
      <c r="F536" s="8"/>
      <c r="G536" s="8"/>
    </row>
    <row r="537" spans="1:7" x14ac:dyDescent="0.25">
      <c r="A537" s="14"/>
      <c r="B537" s="12"/>
      <c r="C537" s="14"/>
      <c r="D537" s="14"/>
      <c r="E537" s="7"/>
      <c r="F537" s="8"/>
      <c r="G537" s="8"/>
    </row>
    <row r="538" spans="1:7" x14ac:dyDescent="0.25">
      <c r="A538" s="14"/>
      <c r="B538" s="12"/>
      <c r="C538" s="14"/>
      <c r="D538" s="14"/>
      <c r="E538" s="7"/>
      <c r="F538" s="8"/>
      <c r="G538" s="8"/>
    </row>
    <row r="539" spans="1:7" x14ac:dyDescent="0.25">
      <c r="A539" s="14"/>
      <c r="B539" s="12"/>
      <c r="C539" s="14"/>
      <c r="D539" s="14"/>
      <c r="E539" s="7"/>
      <c r="F539" s="8"/>
      <c r="G539" s="8"/>
    </row>
    <row r="540" spans="1:7" x14ac:dyDescent="0.25">
      <c r="A540" s="14"/>
      <c r="B540" s="12"/>
      <c r="C540" s="14"/>
      <c r="D540" s="14"/>
      <c r="E540" s="7"/>
      <c r="F540" s="8"/>
      <c r="G540" s="8"/>
    </row>
    <row r="541" spans="1:7" x14ac:dyDescent="0.25">
      <c r="A541" s="14"/>
      <c r="B541" s="12"/>
      <c r="C541" s="14"/>
      <c r="D541" s="14"/>
      <c r="E541" s="7"/>
      <c r="F541" s="8"/>
      <c r="G541" s="8"/>
    </row>
    <row r="542" spans="1:7" x14ac:dyDescent="0.25">
      <c r="A542" s="14"/>
      <c r="B542" s="12"/>
      <c r="C542" s="14"/>
      <c r="D542" s="14"/>
      <c r="E542" s="7"/>
      <c r="F542" s="8"/>
      <c r="G542" s="8"/>
    </row>
    <row r="543" spans="1:7" x14ac:dyDescent="0.25">
      <c r="A543" s="14"/>
      <c r="B543" s="12"/>
      <c r="C543" s="14"/>
      <c r="D543" s="14"/>
      <c r="E543" s="7"/>
      <c r="F543" s="8"/>
      <c r="G543" s="8"/>
    </row>
    <row r="544" spans="1:7" x14ac:dyDescent="0.25">
      <c r="A544" s="14"/>
      <c r="B544" s="12"/>
      <c r="C544" s="14"/>
      <c r="D544" s="14"/>
      <c r="E544" s="7"/>
      <c r="F544" s="8"/>
      <c r="G544" s="8"/>
    </row>
    <row r="545" spans="1:7" x14ac:dyDescent="0.25">
      <c r="A545" s="14"/>
      <c r="B545" s="12"/>
      <c r="C545" s="14"/>
      <c r="D545" s="14"/>
      <c r="E545" s="7"/>
      <c r="F545" s="8"/>
      <c r="G545" s="8"/>
    </row>
    <row r="546" spans="1:7" x14ac:dyDescent="0.25">
      <c r="A546" s="14"/>
      <c r="B546" s="12"/>
      <c r="C546" s="14"/>
      <c r="D546" s="14"/>
      <c r="E546" s="7"/>
      <c r="F546" s="8"/>
      <c r="G546" s="8"/>
    </row>
    <row r="547" spans="1:7" x14ac:dyDescent="0.25">
      <c r="A547" s="14"/>
      <c r="B547" s="12"/>
      <c r="C547" s="14"/>
      <c r="D547" s="14"/>
      <c r="E547" s="7"/>
      <c r="F547" s="8"/>
      <c r="G547" s="8"/>
    </row>
    <row r="548" spans="1:7" x14ac:dyDescent="0.25">
      <c r="A548" s="14"/>
      <c r="B548" s="12"/>
      <c r="C548" s="14"/>
      <c r="D548" s="14"/>
      <c r="E548" s="7"/>
      <c r="F548" s="8"/>
      <c r="G548" s="8"/>
    </row>
    <row r="549" spans="1:7" x14ac:dyDescent="0.25">
      <c r="A549" s="14"/>
      <c r="B549" s="12"/>
      <c r="C549" s="14"/>
      <c r="D549" s="14"/>
      <c r="E549" s="7"/>
      <c r="F549" s="8"/>
      <c r="G549" s="8"/>
    </row>
    <row r="550" spans="1:7" x14ac:dyDescent="0.25">
      <c r="A550" s="14"/>
      <c r="B550" s="12"/>
      <c r="C550" s="14"/>
      <c r="D550" s="14"/>
      <c r="E550" s="7"/>
      <c r="F550" s="8"/>
      <c r="G550" s="8"/>
    </row>
    <row r="551" spans="1:7" x14ac:dyDescent="0.25">
      <c r="A551" s="14"/>
      <c r="B551" s="12"/>
      <c r="C551" s="14"/>
      <c r="D551" s="14"/>
      <c r="E551" s="7"/>
      <c r="F551" s="8"/>
      <c r="G551" s="8"/>
    </row>
    <row r="552" spans="1:7" x14ac:dyDescent="0.25">
      <c r="A552" s="14"/>
      <c r="B552" s="12"/>
      <c r="C552" s="14"/>
      <c r="D552" s="14"/>
      <c r="E552" s="7"/>
      <c r="F552" s="8"/>
      <c r="G552" s="8"/>
    </row>
    <row r="553" spans="1:7" x14ac:dyDescent="0.25">
      <c r="A553" s="14"/>
      <c r="B553" s="12"/>
      <c r="C553" s="14"/>
      <c r="D553" s="14"/>
      <c r="E553" s="7"/>
      <c r="F553" s="8"/>
      <c r="G553" s="8"/>
    </row>
    <row r="554" spans="1:7" x14ac:dyDescent="0.25">
      <c r="A554" s="14"/>
      <c r="B554" s="12"/>
      <c r="C554" s="14"/>
      <c r="D554" s="14"/>
      <c r="E554" s="7"/>
      <c r="F554" s="8"/>
      <c r="G554" s="8"/>
    </row>
    <row r="555" spans="1:7" x14ac:dyDescent="0.25">
      <c r="A555" s="14"/>
      <c r="B555" s="12"/>
      <c r="C555" s="14"/>
      <c r="D555" s="14"/>
      <c r="E555" s="7"/>
      <c r="F555" s="8"/>
      <c r="G555" s="8"/>
    </row>
    <row r="556" spans="1:7" x14ac:dyDescent="0.25">
      <c r="A556" s="14"/>
      <c r="B556" s="12"/>
      <c r="C556" s="14"/>
      <c r="D556" s="14"/>
      <c r="E556" s="7"/>
      <c r="F556" s="8"/>
      <c r="G556" s="8"/>
    </row>
    <row r="561" spans="1:7" x14ac:dyDescent="0.25">
      <c r="A561" s="14"/>
      <c r="B561" s="12"/>
      <c r="C561" s="14"/>
      <c r="D561" s="14"/>
      <c r="E561" s="7"/>
      <c r="F561" s="8"/>
      <c r="G561" s="8"/>
    </row>
    <row r="562" spans="1:7" x14ac:dyDescent="0.25">
      <c r="A562" s="14"/>
      <c r="B562" s="12"/>
      <c r="C562" s="14"/>
      <c r="D562" s="14"/>
      <c r="E562" s="7"/>
      <c r="F562" s="8"/>
      <c r="G562" s="8"/>
    </row>
    <row r="563" spans="1:7" x14ac:dyDescent="0.25">
      <c r="A563" s="14"/>
      <c r="B563" s="12"/>
      <c r="C563" s="14"/>
      <c r="D563" s="14"/>
      <c r="E563" s="7"/>
      <c r="F563" s="8"/>
      <c r="G563" s="8"/>
    </row>
    <row r="564" spans="1:7" x14ac:dyDescent="0.25">
      <c r="A564" s="14"/>
      <c r="B564" s="12"/>
      <c r="C564" s="14"/>
      <c r="D564" s="14"/>
      <c r="E564" s="7"/>
      <c r="F564" s="8"/>
      <c r="G564" s="8"/>
    </row>
    <row r="565" spans="1:7" x14ac:dyDescent="0.25">
      <c r="A565" s="14"/>
      <c r="B565" s="12"/>
      <c r="C565" s="14"/>
      <c r="D565" s="14"/>
      <c r="E565" s="7"/>
      <c r="F565" s="8"/>
      <c r="G565" s="8"/>
    </row>
    <row r="566" spans="1:7" x14ac:dyDescent="0.25">
      <c r="A566" s="14"/>
      <c r="B566" s="12"/>
      <c r="C566" s="14"/>
      <c r="D566" s="14"/>
      <c r="E566" s="7"/>
      <c r="F566" s="8"/>
      <c r="G566" s="8"/>
    </row>
    <row r="567" spans="1:7" x14ac:dyDescent="0.25">
      <c r="A567" s="14"/>
      <c r="B567" s="12"/>
      <c r="C567" s="14"/>
      <c r="D567" s="14"/>
      <c r="E567" s="7"/>
      <c r="F567" s="8"/>
      <c r="G567" s="8"/>
    </row>
    <row r="568" spans="1:7" x14ac:dyDescent="0.25">
      <c r="A568" s="14"/>
      <c r="B568" s="12"/>
      <c r="C568" s="14"/>
      <c r="D568" s="14"/>
      <c r="E568" s="7"/>
      <c r="F568" s="8"/>
      <c r="G568" s="8"/>
    </row>
    <row r="569" spans="1:7" x14ac:dyDescent="0.25">
      <c r="A569" s="14"/>
      <c r="B569" s="12"/>
      <c r="C569" s="14"/>
      <c r="D569" s="14"/>
      <c r="E569" s="7"/>
      <c r="F569" s="8"/>
      <c r="G569" s="8"/>
    </row>
    <row r="570" spans="1:7" x14ac:dyDescent="0.25">
      <c r="A570" s="14"/>
      <c r="B570" s="12"/>
      <c r="C570" s="14"/>
      <c r="D570" s="14"/>
      <c r="E570" s="7"/>
      <c r="F570" s="8"/>
      <c r="G570" s="8"/>
    </row>
    <row r="571" spans="1:7" x14ac:dyDescent="0.25">
      <c r="A571" s="14"/>
      <c r="B571" s="12"/>
      <c r="C571" s="14"/>
      <c r="D571" s="14"/>
      <c r="E571" s="7"/>
      <c r="F571" s="8"/>
      <c r="G571" s="8"/>
    </row>
    <row r="572" spans="1:7" x14ac:dyDescent="0.25">
      <c r="A572" s="14"/>
      <c r="B572" s="12"/>
      <c r="C572" s="14"/>
      <c r="D572" s="14"/>
      <c r="E572" s="7"/>
      <c r="F572" s="8"/>
      <c r="G572" s="8"/>
    </row>
    <row r="573" spans="1:7" x14ac:dyDescent="0.25">
      <c r="A573" s="14"/>
      <c r="B573" s="12"/>
      <c r="C573" s="14"/>
      <c r="D573" s="14"/>
      <c r="E573" s="7"/>
      <c r="F573" s="8"/>
      <c r="G573" s="8"/>
    </row>
    <row r="574" spans="1:7" x14ac:dyDescent="0.25">
      <c r="A574" s="14"/>
      <c r="B574" s="12"/>
      <c r="C574" s="14"/>
      <c r="D574" s="14"/>
      <c r="E574" s="7"/>
      <c r="F574" s="8"/>
      <c r="G574" s="8"/>
    </row>
    <row r="575" spans="1:7" x14ac:dyDescent="0.25">
      <c r="A575" s="14"/>
      <c r="B575" s="12"/>
      <c r="C575" s="14"/>
      <c r="D575" s="14"/>
      <c r="E575" s="7"/>
      <c r="F575" s="8"/>
      <c r="G575" s="8"/>
    </row>
    <row r="576" spans="1:7" x14ac:dyDescent="0.25">
      <c r="A576" s="14"/>
      <c r="B576" s="12"/>
      <c r="C576" s="14"/>
      <c r="D576" s="14"/>
      <c r="E576" s="7"/>
      <c r="F576" s="8"/>
      <c r="G576" s="8"/>
    </row>
    <row r="577" spans="1:7" x14ac:dyDescent="0.25">
      <c r="A577" s="14"/>
      <c r="B577" s="12"/>
      <c r="C577" s="14"/>
      <c r="D577" s="14"/>
      <c r="E577" s="7"/>
      <c r="F577" s="8"/>
      <c r="G577" s="8"/>
    </row>
    <row r="578" spans="1:7" x14ac:dyDescent="0.25">
      <c r="A578" s="14"/>
      <c r="B578" s="12"/>
      <c r="C578" s="14"/>
      <c r="D578" s="14"/>
      <c r="E578" s="7"/>
      <c r="F578" s="8"/>
      <c r="G578" s="8"/>
    </row>
    <row r="579" spans="1:7" x14ac:dyDescent="0.25">
      <c r="A579" s="14"/>
      <c r="B579" s="12"/>
      <c r="C579" s="14"/>
      <c r="D579" s="14"/>
      <c r="E579" s="7"/>
      <c r="F579" s="8"/>
      <c r="G579" s="8"/>
    </row>
    <row r="580" spans="1:7" x14ac:dyDescent="0.25">
      <c r="A580" s="14"/>
      <c r="B580" s="12"/>
      <c r="C580" s="14"/>
      <c r="D580" s="14"/>
      <c r="E580" s="7"/>
      <c r="F580" s="8"/>
      <c r="G580" s="8"/>
    </row>
    <row r="581" spans="1:7" x14ac:dyDescent="0.25">
      <c r="A581" s="14"/>
      <c r="B581" s="12"/>
      <c r="C581" s="14"/>
      <c r="D581" s="14"/>
      <c r="E581" s="7"/>
      <c r="F581" s="8"/>
      <c r="G581" s="8"/>
    </row>
    <row r="582" spans="1:7" x14ac:dyDescent="0.25">
      <c r="A582" s="14"/>
      <c r="B582" s="12"/>
      <c r="C582" s="14"/>
      <c r="D582" s="14"/>
      <c r="E582" s="7"/>
      <c r="F582" s="8"/>
      <c r="G582" s="8"/>
    </row>
    <row r="583" spans="1:7" x14ac:dyDescent="0.25">
      <c r="A583" s="14"/>
      <c r="B583" s="12"/>
      <c r="C583" s="14"/>
      <c r="D583" s="14"/>
      <c r="E583" s="7"/>
      <c r="F583" s="8"/>
      <c r="G583" s="8"/>
    </row>
    <row r="584" spans="1:7" x14ac:dyDescent="0.25">
      <c r="A584" s="14"/>
      <c r="B584" s="12"/>
      <c r="C584" s="14"/>
      <c r="D584" s="14"/>
      <c r="E584" s="7"/>
      <c r="F584" s="8"/>
      <c r="G584" s="8"/>
    </row>
    <row r="585" spans="1:7" x14ac:dyDescent="0.25">
      <c r="A585" s="14"/>
      <c r="B585" s="12"/>
      <c r="C585" s="14"/>
      <c r="D585" s="14"/>
      <c r="E585" s="7"/>
      <c r="F585" s="8"/>
      <c r="G585" s="8"/>
    </row>
    <row r="586" spans="1:7" x14ac:dyDescent="0.25">
      <c r="A586" s="14"/>
      <c r="B586" s="12"/>
      <c r="C586" s="14"/>
      <c r="D586" s="14"/>
      <c r="E586" s="7"/>
      <c r="F586" s="8"/>
      <c r="G586" s="8"/>
    </row>
    <row r="587" spans="1:7" x14ac:dyDescent="0.25">
      <c r="A587" s="14"/>
      <c r="B587" s="12"/>
      <c r="C587" s="14"/>
      <c r="D587" s="14"/>
      <c r="E587" s="7"/>
      <c r="F587" s="8"/>
      <c r="G587" s="8"/>
    </row>
    <row r="588" spans="1:7" x14ac:dyDescent="0.25">
      <c r="A588" s="14"/>
      <c r="B588" s="12"/>
      <c r="C588" s="14"/>
      <c r="D588" s="14"/>
      <c r="E588" s="7"/>
      <c r="F588" s="8"/>
      <c r="G588" s="8"/>
    </row>
    <row r="589" spans="1:7" x14ac:dyDescent="0.25">
      <c r="A589" s="14"/>
      <c r="B589" s="12"/>
      <c r="C589" s="14"/>
      <c r="D589" s="14"/>
      <c r="E589" s="7"/>
      <c r="F589" s="8"/>
      <c r="G589" s="8"/>
    </row>
    <row r="590" spans="1:7" x14ac:dyDescent="0.25">
      <c r="A590" s="14"/>
      <c r="B590" s="12"/>
      <c r="C590" s="14"/>
      <c r="D590" s="14"/>
      <c r="E590" s="7"/>
      <c r="F590" s="8"/>
      <c r="G590" s="8"/>
    </row>
    <row r="591" spans="1:7" x14ac:dyDescent="0.25">
      <c r="A591" s="14"/>
      <c r="B591" s="12"/>
      <c r="C591" s="14"/>
      <c r="D591" s="14"/>
      <c r="E591" s="7"/>
      <c r="F591" s="8"/>
      <c r="G591" s="8"/>
    </row>
    <row r="592" spans="1:7" x14ac:dyDescent="0.25">
      <c r="A592" s="14"/>
      <c r="B592" s="12"/>
      <c r="C592" s="14"/>
      <c r="D592" s="14"/>
      <c r="E592" s="7"/>
      <c r="F592" s="8"/>
      <c r="G592" s="8"/>
    </row>
    <row r="593" spans="1:7" x14ac:dyDescent="0.25">
      <c r="A593" s="14"/>
      <c r="B593" s="12"/>
      <c r="C593" s="14"/>
      <c r="D593" s="14"/>
      <c r="E593" s="7"/>
      <c r="F593" s="8"/>
      <c r="G593" s="8"/>
    </row>
    <row r="594" spans="1:7" x14ac:dyDescent="0.25">
      <c r="A594" s="14"/>
      <c r="B594" s="12"/>
      <c r="C594" s="14"/>
      <c r="D594" s="14"/>
      <c r="E594" s="7"/>
      <c r="F594" s="8"/>
      <c r="G594" s="8"/>
    </row>
    <row r="595" spans="1:7" x14ac:dyDescent="0.25">
      <c r="A595" s="14"/>
      <c r="B595" s="12"/>
      <c r="C595" s="14"/>
      <c r="D595" s="14"/>
      <c r="E595" s="7"/>
      <c r="F595" s="8"/>
      <c r="G595" s="8"/>
    </row>
    <row r="596" spans="1:7" x14ac:dyDescent="0.25">
      <c r="A596" s="14"/>
      <c r="B596" s="12"/>
      <c r="C596" s="14"/>
      <c r="D596" s="14"/>
      <c r="E596" s="7"/>
      <c r="F596" s="8"/>
      <c r="G596" s="8"/>
    </row>
    <row r="597" spans="1:7" x14ac:dyDescent="0.25">
      <c r="A597" s="14"/>
      <c r="B597" s="12"/>
      <c r="C597" s="14"/>
      <c r="D597" s="14"/>
      <c r="E597" s="7"/>
      <c r="F597" s="8"/>
      <c r="G597" s="8"/>
    </row>
    <row r="598" spans="1:7" x14ac:dyDescent="0.25">
      <c r="A598" s="14"/>
      <c r="B598" s="12"/>
      <c r="C598" s="14"/>
      <c r="D598" s="14"/>
      <c r="E598" s="7"/>
      <c r="F598" s="8"/>
      <c r="G598" s="8"/>
    </row>
    <row r="599" spans="1:7" x14ac:dyDescent="0.25">
      <c r="A599" s="14"/>
      <c r="B599" s="12"/>
      <c r="C599" s="14"/>
      <c r="D599" s="14"/>
      <c r="E599" s="7"/>
      <c r="F599" s="8"/>
      <c r="G599" s="8"/>
    </row>
    <row r="600" spans="1:7" x14ac:dyDescent="0.25">
      <c r="A600" s="14"/>
      <c r="B600" s="12"/>
      <c r="C600" s="14"/>
      <c r="D600" s="14"/>
      <c r="E600" s="7"/>
      <c r="F600" s="8"/>
      <c r="G600" s="8"/>
    </row>
    <row r="601" spans="1:7" x14ac:dyDescent="0.25">
      <c r="A601" s="14"/>
      <c r="B601" s="12"/>
      <c r="C601" s="14"/>
      <c r="D601" s="14"/>
      <c r="E601" s="7"/>
      <c r="F601" s="8"/>
      <c r="G601" s="8"/>
    </row>
    <row r="602" spans="1:7" x14ac:dyDescent="0.25">
      <c r="A602" s="14"/>
      <c r="B602" s="12"/>
      <c r="C602" s="14"/>
      <c r="D602" s="14"/>
      <c r="E602" s="7"/>
      <c r="F602" s="8"/>
      <c r="G602" s="8"/>
    </row>
    <row r="603" spans="1:7" x14ac:dyDescent="0.25">
      <c r="A603" s="14"/>
      <c r="B603" s="12"/>
      <c r="C603" s="14"/>
      <c r="D603" s="14"/>
      <c r="E603" s="7"/>
      <c r="F603" s="8"/>
      <c r="G603" s="8"/>
    </row>
    <row r="604" spans="1:7" x14ac:dyDescent="0.25">
      <c r="A604" s="14"/>
      <c r="B604" s="12"/>
      <c r="C604" s="14"/>
      <c r="D604" s="14"/>
      <c r="E604" s="7"/>
      <c r="F604" s="8"/>
      <c r="G604" s="8"/>
    </row>
    <row r="605" spans="1:7" x14ac:dyDescent="0.25">
      <c r="A605" s="14"/>
      <c r="B605" s="12"/>
      <c r="C605" s="14"/>
      <c r="D605" s="14"/>
      <c r="E605" s="7"/>
      <c r="F605" s="8"/>
      <c r="G605" s="8"/>
    </row>
    <row r="606" spans="1:7" x14ac:dyDescent="0.25">
      <c r="A606" s="14"/>
      <c r="B606" s="12"/>
      <c r="C606" s="14"/>
      <c r="D606" s="14"/>
      <c r="E606" s="7"/>
      <c r="F606" s="8"/>
      <c r="G606" s="8"/>
    </row>
    <row r="607" spans="1:7" x14ac:dyDescent="0.25">
      <c r="A607" s="14"/>
      <c r="B607" s="12"/>
      <c r="C607" s="14"/>
      <c r="D607" s="14"/>
      <c r="E607" s="7"/>
      <c r="F607" s="8"/>
      <c r="G607" s="8"/>
    </row>
    <row r="608" spans="1:7" x14ac:dyDescent="0.25">
      <c r="A608" s="14"/>
      <c r="B608" s="12"/>
      <c r="C608" s="14"/>
      <c r="D608" s="14"/>
      <c r="E608" s="7"/>
      <c r="F608" s="8"/>
      <c r="G608" s="8"/>
    </row>
    <row r="609" spans="1:7" x14ac:dyDescent="0.25">
      <c r="A609" s="14"/>
      <c r="B609" s="12"/>
      <c r="C609" s="14"/>
      <c r="D609" s="14"/>
      <c r="E609" s="7"/>
      <c r="F609" s="8"/>
      <c r="G609" s="8"/>
    </row>
    <row r="610" spans="1:7" x14ac:dyDescent="0.25">
      <c r="A610" s="14"/>
      <c r="B610" s="12"/>
      <c r="C610" s="14"/>
      <c r="D610" s="14"/>
      <c r="E610" s="7"/>
      <c r="F610" s="8"/>
      <c r="G610" s="8"/>
    </row>
    <row r="611" spans="1:7" x14ac:dyDescent="0.25">
      <c r="A611" s="14"/>
      <c r="B611" s="12"/>
      <c r="C611" s="14"/>
      <c r="D611" s="14"/>
      <c r="E611" s="7"/>
      <c r="F611" s="8"/>
      <c r="G611" s="8"/>
    </row>
    <row r="613" spans="1:7" x14ac:dyDescent="0.25">
      <c r="A613" s="14"/>
      <c r="B613" s="12"/>
      <c r="C613" s="14"/>
      <c r="D613" s="14"/>
      <c r="E613" s="7"/>
      <c r="F613" s="8"/>
      <c r="G613" s="8"/>
    </row>
    <row r="614" spans="1:7" x14ac:dyDescent="0.25">
      <c r="A614" s="14"/>
      <c r="B614" s="12"/>
      <c r="C614" s="14"/>
      <c r="D614" s="14"/>
      <c r="E614" s="7"/>
      <c r="F614" s="8"/>
      <c r="G614" s="8"/>
    </row>
    <row r="615" spans="1:7" x14ac:dyDescent="0.25">
      <c r="A615" s="14"/>
      <c r="B615" s="12"/>
      <c r="C615" s="14"/>
      <c r="D615" s="14"/>
      <c r="E615" s="7"/>
      <c r="F615" s="8"/>
      <c r="G615" s="8"/>
    </row>
    <row r="616" spans="1:7" x14ac:dyDescent="0.25">
      <c r="A616" s="14"/>
      <c r="B616" s="12"/>
      <c r="C616" s="14"/>
      <c r="D616" s="14"/>
      <c r="E616" s="7"/>
      <c r="F616" s="8"/>
      <c r="G616" s="8"/>
    </row>
    <row r="617" spans="1:7" x14ac:dyDescent="0.25">
      <c r="A617" s="14"/>
      <c r="B617" s="12"/>
      <c r="C617" s="14"/>
      <c r="D617" s="14"/>
      <c r="E617" s="7"/>
      <c r="F617" s="8"/>
      <c r="G617" s="8"/>
    </row>
    <row r="618" spans="1:7" x14ac:dyDescent="0.25">
      <c r="A618" s="14"/>
      <c r="B618" s="12"/>
      <c r="C618" s="14"/>
      <c r="D618" s="14"/>
      <c r="E618" s="7"/>
      <c r="F618" s="8"/>
      <c r="G618" s="8"/>
    </row>
    <row r="619" spans="1:7" x14ac:dyDescent="0.25">
      <c r="A619" s="14"/>
      <c r="B619" s="12"/>
      <c r="C619" s="14"/>
      <c r="D619" s="14"/>
      <c r="E619" s="7"/>
      <c r="F619" s="8"/>
      <c r="G619" s="8"/>
    </row>
    <row r="620" spans="1:7" x14ac:dyDescent="0.25">
      <c r="A620" s="14"/>
      <c r="B620" s="12"/>
      <c r="C620" s="14"/>
      <c r="D620" s="14"/>
      <c r="E620" s="7"/>
      <c r="F620" s="8"/>
      <c r="G620" s="8"/>
    </row>
    <row r="621" spans="1:7" x14ac:dyDescent="0.25">
      <c r="A621" s="14"/>
      <c r="B621" s="12"/>
      <c r="C621" s="14"/>
      <c r="D621" s="14"/>
      <c r="E621" s="7"/>
      <c r="F621" s="8"/>
      <c r="G621" s="8"/>
    </row>
    <row r="622" spans="1:7" x14ac:dyDescent="0.25">
      <c r="A622" s="14"/>
      <c r="B622" s="12"/>
      <c r="C622" s="14"/>
      <c r="D622" s="14"/>
      <c r="E622" s="7"/>
      <c r="F622" s="8"/>
      <c r="G622" s="8"/>
    </row>
    <row r="623" spans="1:7" x14ac:dyDescent="0.25">
      <c r="A623" s="14"/>
      <c r="B623" s="12"/>
      <c r="C623" s="14"/>
      <c r="D623" s="14"/>
      <c r="E623" s="7"/>
      <c r="F623" s="8"/>
      <c r="G623" s="8"/>
    </row>
    <row r="624" spans="1:7" x14ac:dyDescent="0.25">
      <c r="A624" s="14"/>
      <c r="B624" s="12"/>
      <c r="C624" s="14"/>
      <c r="D624" s="14"/>
      <c r="E624" s="7"/>
      <c r="F624" s="8"/>
      <c r="G624" s="8"/>
    </row>
    <row r="625" spans="1:7" x14ac:dyDescent="0.25">
      <c r="A625" s="14"/>
      <c r="B625" s="12"/>
      <c r="C625" s="14"/>
      <c r="D625" s="14"/>
      <c r="E625" s="7"/>
      <c r="F625" s="8"/>
      <c r="G625" s="8"/>
    </row>
    <row r="626" spans="1:7" x14ac:dyDescent="0.25">
      <c r="A626" s="14"/>
      <c r="B626" s="12"/>
      <c r="C626" s="14"/>
      <c r="D626" s="14"/>
      <c r="E626" s="7"/>
      <c r="F626" s="8"/>
      <c r="G626" s="8"/>
    </row>
    <row r="627" spans="1:7" x14ac:dyDescent="0.25">
      <c r="A627" s="14"/>
      <c r="B627" s="12"/>
      <c r="C627" s="14"/>
      <c r="D627" s="14"/>
      <c r="E627" s="7"/>
      <c r="F627" s="8"/>
      <c r="G627" s="8"/>
    </row>
    <row r="628" spans="1:7" x14ac:dyDescent="0.25">
      <c r="A628" s="14"/>
      <c r="B628" s="12"/>
      <c r="C628" s="14"/>
      <c r="D628" s="14"/>
      <c r="E628" s="7"/>
      <c r="F628" s="8"/>
      <c r="G628" s="8"/>
    </row>
    <row r="629" spans="1:7" x14ac:dyDescent="0.25">
      <c r="A629" s="14"/>
      <c r="B629" s="12"/>
      <c r="C629" s="14"/>
      <c r="D629" s="14"/>
      <c r="E629" s="7"/>
      <c r="F629" s="8"/>
      <c r="G629" s="8"/>
    </row>
    <row r="630" spans="1:7" x14ac:dyDescent="0.25">
      <c r="A630" s="14"/>
      <c r="B630" s="12"/>
      <c r="C630" s="14"/>
      <c r="D630" s="14"/>
      <c r="E630" s="7"/>
      <c r="F630" s="8"/>
      <c r="G630" s="8"/>
    </row>
    <row r="631" spans="1:7" x14ac:dyDescent="0.25">
      <c r="A631" s="14"/>
      <c r="B631" s="12"/>
      <c r="C631" s="14"/>
      <c r="D631" s="14"/>
      <c r="E631" s="7"/>
      <c r="F631" s="8"/>
      <c r="G631" s="8"/>
    </row>
    <row r="632" spans="1:7" x14ac:dyDescent="0.25">
      <c r="A632" s="14"/>
      <c r="B632" s="12"/>
      <c r="C632" s="14"/>
      <c r="D632" s="14"/>
      <c r="E632" s="7"/>
      <c r="F632" s="8"/>
      <c r="G632" s="8"/>
    </row>
    <row r="633" spans="1:7" x14ac:dyDescent="0.25">
      <c r="A633" s="14"/>
      <c r="B633" s="12"/>
      <c r="C633" s="14"/>
      <c r="D633" s="14"/>
      <c r="E633" s="7"/>
      <c r="F633" s="8"/>
      <c r="G633" s="8"/>
    </row>
    <row r="634" spans="1:7" x14ac:dyDescent="0.25">
      <c r="A634" s="14"/>
      <c r="B634" s="12"/>
      <c r="C634" s="14"/>
      <c r="D634" s="14"/>
      <c r="E634" s="7"/>
      <c r="F634" s="8"/>
      <c r="G634" s="8"/>
    </row>
    <row r="635" spans="1:7" x14ac:dyDescent="0.25">
      <c r="A635" s="14"/>
      <c r="B635" s="12"/>
      <c r="C635" s="14"/>
      <c r="D635" s="14"/>
      <c r="E635" s="7"/>
      <c r="F635" s="8"/>
      <c r="G635" s="8"/>
    </row>
    <row r="636" spans="1:7" x14ac:dyDescent="0.25">
      <c r="A636" s="14"/>
      <c r="B636" s="12"/>
      <c r="C636" s="14"/>
      <c r="D636" s="14"/>
      <c r="E636" s="7"/>
      <c r="F636" s="8"/>
      <c r="G636" s="8"/>
    </row>
    <row r="637" spans="1:7" x14ac:dyDescent="0.25">
      <c r="A637" s="14"/>
      <c r="B637" s="12"/>
      <c r="C637" s="14"/>
      <c r="D637" s="14"/>
      <c r="E637" s="7"/>
      <c r="F637" s="8"/>
      <c r="G637" s="8"/>
    </row>
    <row r="638" spans="1:7" x14ac:dyDescent="0.25">
      <c r="A638" s="14"/>
      <c r="B638" s="12"/>
      <c r="C638" s="14"/>
      <c r="D638" s="14"/>
      <c r="E638" s="7"/>
      <c r="F638" s="8"/>
      <c r="G638" s="8"/>
    </row>
    <row r="639" spans="1:7" x14ac:dyDescent="0.25">
      <c r="A639" s="14"/>
      <c r="B639" s="12"/>
      <c r="C639" s="14"/>
      <c r="D639" s="14"/>
      <c r="E639" s="7"/>
      <c r="F639" s="8"/>
      <c r="G639" s="8"/>
    </row>
    <row r="640" spans="1:7" x14ac:dyDescent="0.25">
      <c r="A640" s="14"/>
      <c r="B640" s="12"/>
      <c r="C640" s="14"/>
      <c r="D640" s="14"/>
      <c r="E640" s="7"/>
      <c r="F640" s="8"/>
      <c r="G640" s="8"/>
    </row>
    <row r="641" spans="1:7" x14ac:dyDescent="0.25">
      <c r="A641" s="14"/>
      <c r="B641" s="12"/>
      <c r="C641" s="14"/>
      <c r="D641" s="14"/>
      <c r="E641" s="7"/>
      <c r="F641" s="8"/>
      <c r="G641" s="8"/>
    </row>
    <row r="642" spans="1:7" x14ac:dyDescent="0.25">
      <c r="A642" s="14"/>
      <c r="B642" s="12"/>
      <c r="C642" s="14"/>
      <c r="D642" s="14"/>
      <c r="E642" s="7"/>
      <c r="F642" s="8"/>
      <c r="G642" s="8"/>
    </row>
    <row r="643" spans="1:7" x14ac:dyDescent="0.25">
      <c r="A643" s="14"/>
      <c r="B643" s="12"/>
      <c r="C643" s="14"/>
      <c r="D643" s="14"/>
      <c r="E643" s="7"/>
      <c r="F643" s="8"/>
      <c r="G643" s="8"/>
    </row>
    <row r="644" spans="1:7" x14ac:dyDescent="0.25">
      <c r="A644" s="14"/>
      <c r="B644" s="12"/>
      <c r="C644" s="14"/>
      <c r="D644" s="14"/>
      <c r="E644" s="7"/>
      <c r="F644" s="8"/>
      <c r="G644" s="8"/>
    </row>
    <row r="645" spans="1:7" x14ac:dyDescent="0.25">
      <c r="A645" s="14"/>
      <c r="B645" s="12"/>
      <c r="C645" s="14"/>
      <c r="D645" s="14"/>
      <c r="E645" s="7"/>
      <c r="F645" s="8"/>
      <c r="G645" s="8"/>
    </row>
    <row r="646" spans="1:7" x14ac:dyDescent="0.25">
      <c r="A646" s="14"/>
      <c r="B646" s="12"/>
      <c r="C646" s="14"/>
      <c r="D646" s="14"/>
      <c r="E646" s="7"/>
      <c r="F646" s="8"/>
      <c r="G646" s="8"/>
    </row>
    <row r="647" spans="1:7" x14ac:dyDescent="0.25">
      <c r="A647" s="14"/>
      <c r="B647" s="12"/>
      <c r="C647" s="14"/>
      <c r="D647" s="14"/>
      <c r="E647" s="7"/>
      <c r="F647" s="8"/>
      <c r="G647" s="8"/>
    </row>
    <row r="648" spans="1:7" x14ac:dyDescent="0.25">
      <c r="A648" s="14"/>
      <c r="B648" s="12"/>
      <c r="C648" s="14"/>
      <c r="D648" s="14"/>
      <c r="E648" s="7"/>
      <c r="F648" s="8"/>
      <c r="G648" s="8"/>
    </row>
    <row r="649" spans="1:7" x14ac:dyDescent="0.25">
      <c r="A649" s="14"/>
      <c r="B649" s="12"/>
      <c r="C649" s="14"/>
      <c r="D649" s="14"/>
      <c r="E649" s="7"/>
      <c r="F649" s="8"/>
      <c r="G649" s="8"/>
    </row>
    <row r="650" spans="1:7" x14ac:dyDescent="0.25">
      <c r="A650" s="14"/>
      <c r="B650" s="12"/>
      <c r="C650" s="14"/>
      <c r="D650" s="14"/>
      <c r="E650" s="7"/>
      <c r="F650" s="8"/>
      <c r="G650" s="8"/>
    </row>
    <row r="651" spans="1:7" x14ac:dyDescent="0.25">
      <c r="A651" s="14"/>
      <c r="B651" s="12"/>
      <c r="C651" s="14"/>
      <c r="D651" s="14"/>
      <c r="E651" s="7"/>
      <c r="F651" s="8"/>
      <c r="G651" s="8"/>
    </row>
    <row r="652" spans="1:7" x14ac:dyDescent="0.25">
      <c r="A652" s="14"/>
      <c r="B652" s="12"/>
      <c r="C652" s="14"/>
      <c r="D652" s="14"/>
      <c r="E652" s="7"/>
      <c r="F652" s="8"/>
      <c r="G652" s="8"/>
    </row>
    <row r="653" spans="1:7" x14ac:dyDescent="0.25">
      <c r="A653" s="14"/>
      <c r="B653" s="12"/>
      <c r="C653" s="14"/>
      <c r="D653" s="14"/>
      <c r="E653" s="7"/>
      <c r="F653" s="8"/>
      <c r="G653" s="8"/>
    </row>
    <row r="654" spans="1:7" x14ac:dyDescent="0.25">
      <c r="A654" s="14"/>
      <c r="B654" s="12"/>
      <c r="C654" s="14"/>
      <c r="D654" s="14"/>
      <c r="E654" s="7"/>
      <c r="F654" s="8"/>
      <c r="G654" s="8"/>
    </row>
    <row r="655" spans="1:7" x14ac:dyDescent="0.25">
      <c r="A655" s="14"/>
      <c r="B655" s="12"/>
      <c r="C655" s="14"/>
      <c r="D655" s="14"/>
      <c r="E655" s="7"/>
      <c r="F655" s="8"/>
      <c r="G655" s="8"/>
    </row>
    <row r="656" spans="1:7" x14ac:dyDescent="0.25">
      <c r="A656" s="14"/>
      <c r="B656" s="12"/>
      <c r="C656" s="14"/>
      <c r="D656" s="14"/>
      <c r="E656" s="7"/>
      <c r="F656" s="8"/>
      <c r="G656" s="8"/>
    </row>
    <row r="657" spans="1:7" x14ac:dyDescent="0.25">
      <c r="A657" s="14"/>
      <c r="B657" s="12"/>
      <c r="C657" s="14"/>
      <c r="D657" s="14"/>
      <c r="E657" s="7"/>
      <c r="F657" s="8"/>
      <c r="G657" s="8"/>
    </row>
    <row r="658" spans="1:7" x14ac:dyDescent="0.25">
      <c r="A658" s="14"/>
      <c r="B658" s="12"/>
      <c r="C658" s="14"/>
      <c r="D658" s="14"/>
      <c r="E658" s="7"/>
      <c r="F658" s="8"/>
      <c r="G658" s="8"/>
    </row>
    <row r="659" spans="1:7" x14ac:dyDescent="0.25">
      <c r="A659" s="14"/>
      <c r="B659" s="12"/>
      <c r="C659" s="14"/>
      <c r="D659" s="14"/>
      <c r="E659" s="7"/>
      <c r="F659" s="8"/>
      <c r="G659" s="8"/>
    </row>
    <row r="660" spans="1:7" x14ac:dyDescent="0.25">
      <c r="A660" s="14"/>
      <c r="B660" s="12"/>
      <c r="C660" s="14"/>
      <c r="D660" s="14"/>
      <c r="E660" s="7"/>
      <c r="F660" s="8"/>
      <c r="G660" s="8"/>
    </row>
    <row r="661" spans="1:7" x14ac:dyDescent="0.25">
      <c r="A661" s="14"/>
      <c r="B661" s="12"/>
      <c r="C661" s="14"/>
      <c r="D661" s="14"/>
      <c r="E661" s="7"/>
      <c r="F661" s="8"/>
      <c r="G661" s="8"/>
    </row>
    <row r="662" spans="1:7" x14ac:dyDescent="0.25">
      <c r="A662" s="14"/>
      <c r="B662" s="12"/>
      <c r="C662" s="14"/>
      <c r="D662" s="14"/>
      <c r="E662" s="7"/>
      <c r="F662" s="8"/>
      <c r="G662" s="8"/>
    </row>
    <row r="663" spans="1:7" x14ac:dyDescent="0.25">
      <c r="A663" s="14"/>
      <c r="B663" s="12"/>
      <c r="C663" s="14"/>
      <c r="D663" s="14"/>
      <c r="E663" s="7"/>
      <c r="F663" s="8"/>
      <c r="G663" s="8"/>
    </row>
    <row r="664" spans="1:7" x14ac:dyDescent="0.25">
      <c r="A664" s="14"/>
      <c r="B664" s="12"/>
      <c r="C664" s="14"/>
      <c r="D664" s="14"/>
      <c r="E664" s="7"/>
      <c r="F664" s="8"/>
      <c r="G664" s="8"/>
    </row>
    <row r="665" spans="1:7" x14ac:dyDescent="0.25">
      <c r="A665" s="14"/>
      <c r="B665" s="12"/>
      <c r="C665" s="14"/>
      <c r="D665" s="14"/>
      <c r="E665" s="7"/>
      <c r="F665" s="8"/>
      <c r="G665" s="8"/>
    </row>
    <row r="666" spans="1:7" x14ac:dyDescent="0.25">
      <c r="A666" s="14"/>
      <c r="B666" s="12"/>
      <c r="C666" s="14"/>
      <c r="D666" s="14"/>
      <c r="E666" s="7"/>
      <c r="F666" s="8"/>
      <c r="G666" s="8"/>
    </row>
    <row r="667" spans="1:7" x14ac:dyDescent="0.25">
      <c r="A667" s="14"/>
      <c r="B667" s="12"/>
      <c r="C667" s="14"/>
      <c r="D667" s="14"/>
      <c r="E667" s="7"/>
      <c r="F667" s="8"/>
      <c r="G667" s="8"/>
    </row>
    <row r="668" spans="1:7" x14ac:dyDescent="0.25">
      <c r="A668" s="14"/>
      <c r="B668" s="12"/>
      <c r="C668" s="14"/>
      <c r="D668" s="14"/>
      <c r="E668" s="7"/>
      <c r="F668" s="8"/>
      <c r="G668" s="8"/>
    </row>
    <row r="669" spans="1:7" x14ac:dyDescent="0.25">
      <c r="A669" s="14"/>
      <c r="B669" s="12"/>
      <c r="C669" s="14"/>
      <c r="D669" s="14"/>
      <c r="E669" s="7"/>
      <c r="F669" s="8"/>
      <c r="G669" s="8"/>
    </row>
    <row r="670" spans="1:7" x14ac:dyDescent="0.25">
      <c r="A670" s="14"/>
      <c r="B670" s="12"/>
      <c r="C670" s="14"/>
      <c r="D670" s="14"/>
      <c r="E670" s="7"/>
      <c r="F670" s="8"/>
      <c r="G670" s="8"/>
    </row>
    <row r="671" spans="1:7" x14ac:dyDescent="0.25">
      <c r="A671" s="14"/>
      <c r="B671" s="12"/>
      <c r="C671" s="14"/>
      <c r="D671" s="14"/>
      <c r="E671" s="7"/>
      <c r="F671" s="8"/>
      <c r="G671" s="8"/>
    </row>
    <row r="672" spans="1:7" x14ac:dyDescent="0.25">
      <c r="A672" s="14"/>
      <c r="B672" s="12"/>
      <c r="C672" s="14"/>
      <c r="D672" s="14"/>
      <c r="E672" s="7"/>
      <c r="F672" s="8"/>
      <c r="G672" s="8"/>
    </row>
    <row r="673" spans="1:7" x14ac:dyDescent="0.25">
      <c r="A673" s="14"/>
      <c r="B673" s="12"/>
      <c r="C673" s="14"/>
      <c r="D673" s="14"/>
      <c r="E673" s="7"/>
      <c r="F673" s="8"/>
      <c r="G673" s="8"/>
    </row>
    <row r="674" spans="1:7" x14ac:dyDescent="0.25">
      <c r="A674" s="14"/>
      <c r="B674" s="12"/>
      <c r="C674" s="14"/>
      <c r="D674" s="14"/>
      <c r="E674" s="7"/>
      <c r="F674" s="8"/>
      <c r="G674" s="8"/>
    </row>
    <row r="675" spans="1:7" x14ac:dyDescent="0.25">
      <c r="A675" s="14"/>
      <c r="B675" s="12"/>
      <c r="C675" s="14"/>
      <c r="D675" s="14"/>
      <c r="E675" s="7"/>
      <c r="F675" s="8"/>
      <c r="G675" s="8"/>
    </row>
    <row r="676" spans="1:7" x14ac:dyDescent="0.25">
      <c r="A676" s="14"/>
      <c r="B676" s="12"/>
      <c r="C676" s="14"/>
      <c r="D676" s="14"/>
      <c r="E676" s="7"/>
      <c r="F676" s="8"/>
      <c r="G676" s="8"/>
    </row>
    <row r="677" spans="1:7" x14ac:dyDescent="0.25">
      <c r="A677" s="14"/>
      <c r="B677" s="12"/>
      <c r="C677" s="14"/>
      <c r="D677" s="14"/>
      <c r="E677" s="7"/>
      <c r="F677" s="8"/>
      <c r="G677" s="8"/>
    </row>
    <row r="678" spans="1:7" x14ac:dyDescent="0.25">
      <c r="A678" s="14"/>
      <c r="B678" s="12"/>
      <c r="C678" s="14"/>
      <c r="D678" s="14"/>
      <c r="E678" s="7"/>
      <c r="F678" s="8"/>
      <c r="G678" s="8"/>
    </row>
    <row r="679" spans="1:7" x14ac:dyDescent="0.25">
      <c r="A679" s="14"/>
      <c r="B679" s="12"/>
      <c r="C679" s="14"/>
      <c r="D679" s="14"/>
      <c r="E679" s="7"/>
      <c r="F679" s="8"/>
      <c r="G679" s="8"/>
    </row>
    <row r="680" spans="1:7" x14ac:dyDescent="0.25">
      <c r="A680" s="14"/>
      <c r="B680" s="12"/>
      <c r="C680" s="14"/>
      <c r="D680" s="14"/>
      <c r="E680" s="7"/>
      <c r="F680" s="8"/>
      <c r="G680" s="8"/>
    </row>
    <row r="681" spans="1:7" x14ac:dyDescent="0.25">
      <c r="A681" s="14"/>
      <c r="B681" s="12"/>
      <c r="C681" s="14"/>
      <c r="D681" s="14"/>
      <c r="E681" s="7"/>
      <c r="F681" s="8"/>
      <c r="G681" s="8"/>
    </row>
    <row r="682" spans="1:7" x14ac:dyDescent="0.25">
      <c r="A682" s="14"/>
      <c r="B682" s="12"/>
      <c r="C682" s="14"/>
      <c r="D682" s="14"/>
      <c r="E682" s="7"/>
      <c r="F682" s="8"/>
      <c r="G682" s="8"/>
    </row>
    <row r="683" spans="1:7" x14ac:dyDescent="0.25">
      <c r="A683" s="14"/>
      <c r="B683" s="12"/>
      <c r="C683" s="14"/>
      <c r="D683" s="14"/>
      <c r="E683" s="7"/>
      <c r="F683" s="8"/>
      <c r="G683" s="8"/>
    </row>
    <row r="684" spans="1:7" x14ac:dyDescent="0.25">
      <c r="A684" s="14"/>
      <c r="B684" s="12"/>
      <c r="C684" s="14"/>
      <c r="D684" s="14"/>
      <c r="E684" s="7"/>
      <c r="F684" s="8"/>
      <c r="G684" s="8"/>
    </row>
    <row r="685" spans="1:7" x14ac:dyDescent="0.25">
      <c r="A685" s="14"/>
      <c r="B685" s="12"/>
      <c r="C685" s="14"/>
      <c r="D685" s="14"/>
      <c r="E685" s="7"/>
      <c r="F685" s="8"/>
      <c r="G685" s="8"/>
    </row>
    <row r="686" spans="1:7" x14ac:dyDescent="0.25">
      <c r="A686" s="14"/>
      <c r="B686" s="12"/>
      <c r="C686" s="14"/>
      <c r="D686" s="14"/>
      <c r="E686" s="7"/>
      <c r="F686" s="8"/>
      <c r="G686" s="8"/>
    </row>
    <row r="687" spans="1:7" x14ac:dyDescent="0.25">
      <c r="A687" s="14"/>
      <c r="B687" s="12"/>
      <c r="C687" s="14"/>
      <c r="D687" s="14"/>
      <c r="E687" s="7"/>
      <c r="F687" s="8"/>
      <c r="G687" s="8"/>
    </row>
    <row r="688" spans="1:7" x14ac:dyDescent="0.25">
      <c r="A688" s="14"/>
      <c r="B688" s="12"/>
      <c r="C688" s="14"/>
      <c r="D688" s="14"/>
      <c r="E688" s="7"/>
      <c r="F688" s="8"/>
      <c r="G688" s="8"/>
    </row>
    <row r="689" spans="1:7" x14ac:dyDescent="0.25">
      <c r="A689" s="14"/>
      <c r="B689" s="12"/>
      <c r="C689" s="14"/>
      <c r="D689" s="14"/>
      <c r="E689" s="7"/>
      <c r="F689" s="8"/>
      <c r="G689" s="8"/>
    </row>
    <row r="690" spans="1:7" x14ac:dyDescent="0.25">
      <c r="A690" s="14"/>
      <c r="B690" s="12"/>
      <c r="C690" s="14"/>
      <c r="D690" s="14"/>
      <c r="E690" s="7"/>
      <c r="F690" s="8"/>
      <c r="G690" s="8"/>
    </row>
    <row r="691" spans="1:7" x14ac:dyDescent="0.25">
      <c r="A691" s="14"/>
      <c r="B691" s="12"/>
      <c r="C691" s="14"/>
      <c r="D691" s="14"/>
      <c r="E691" s="7"/>
      <c r="F691" s="8"/>
      <c r="G691" s="8"/>
    </row>
    <row r="692" spans="1:7" x14ac:dyDescent="0.25">
      <c r="A692" s="14"/>
      <c r="B692" s="12"/>
      <c r="C692" s="14"/>
      <c r="D692" s="14"/>
      <c r="E692" s="7"/>
      <c r="F692" s="8"/>
      <c r="G692" s="8"/>
    </row>
    <row r="693" spans="1:7" x14ac:dyDescent="0.25">
      <c r="A693" s="14"/>
      <c r="B693" s="12"/>
      <c r="C693" s="14"/>
      <c r="D693" s="14"/>
      <c r="E693" s="7"/>
      <c r="F693" s="8"/>
      <c r="G693" s="8"/>
    </row>
    <row r="694" spans="1:7" x14ac:dyDescent="0.25">
      <c r="A694" s="14"/>
      <c r="B694" s="12"/>
      <c r="C694" s="14"/>
      <c r="D694" s="14"/>
      <c r="E694" s="7"/>
      <c r="F694" s="8"/>
      <c r="G694" s="8"/>
    </row>
    <row r="695" spans="1:7" x14ac:dyDescent="0.25">
      <c r="A695" s="14"/>
      <c r="B695" s="12"/>
      <c r="C695" s="14"/>
      <c r="D695" s="14"/>
      <c r="E695" s="7"/>
      <c r="F695" s="8"/>
      <c r="G695" s="8"/>
    </row>
    <row r="696" spans="1:7" x14ac:dyDescent="0.25">
      <c r="A696" s="14"/>
      <c r="B696" s="12"/>
      <c r="C696" s="14"/>
      <c r="D696" s="14"/>
      <c r="E696" s="7"/>
      <c r="F696" s="8"/>
      <c r="G696" s="8"/>
    </row>
    <row r="697" spans="1:7" x14ac:dyDescent="0.25">
      <c r="A697" s="14"/>
      <c r="B697" s="12"/>
      <c r="C697" s="14"/>
      <c r="D697" s="14"/>
      <c r="E697" s="7"/>
      <c r="F697" s="8"/>
      <c r="G697" s="8"/>
    </row>
    <row r="698" spans="1:7" x14ac:dyDescent="0.25">
      <c r="A698" s="14"/>
      <c r="B698" s="12"/>
      <c r="C698" s="14"/>
      <c r="D698" s="14"/>
      <c r="E698" s="7"/>
      <c r="F698" s="8"/>
      <c r="G698" s="8"/>
    </row>
    <row r="699" spans="1:7" x14ac:dyDescent="0.25">
      <c r="A699" s="14"/>
      <c r="B699" s="12"/>
      <c r="C699" s="14"/>
      <c r="D699" s="14"/>
      <c r="E699" s="7"/>
      <c r="F699" s="8"/>
      <c r="G699" s="8"/>
    </row>
    <row r="700" spans="1:7" x14ac:dyDescent="0.25">
      <c r="A700" s="14"/>
      <c r="B700" s="12"/>
      <c r="C700" s="14"/>
      <c r="D700" s="14"/>
      <c r="E700" s="7"/>
      <c r="F700" s="8"/>
      <c r="G700" s="8"/>
    </row>
    <row r="701" spans="1:7" x14ac:dyDescent="0.25">
      <c r="A701" s="14"/>
      <c r="B701" s="12"/>
      <c r="C701" s="14"/>
      <c r="D701" s="14"/>
      <c r="E701" s="7"/>
      <c r="F701" s="8"/>
      <c r="G701" s="8"/>
    </row>
    <row r="702" spans="1:7" x14ac:dyDescent="0.25">
      <c r="A702" s="14"/>
      <c r="B702" s="12"/>
      <c r="C702" s="14"/>
      <c r="D702" s="14"/>
      <c r="E702" s="7"/>
      <c r="F702" s="8"/>
      <c r="G702" s="8"/>
    </row>
    <row r="703" spans="1:7" x14ac:dyDescent="0.25">
      <c r="A703" s="14"/>
      <c r="B703" s="12"/>
      <c r="C703" s="14"/>
      <c r="D703" s="14"/>
      <c r="E703" s="7"/>
      <c r="F703" s="8"/>
      <c r="G703" s="8"/>
    </row>
    <row r="704" spans="1:7" x14ac:dyDescent="0.25">
      <c r="A704" s="14"/>
      <c r="B704" s="12"/>
      <c r="C704" s="14"/>
      <c r="D704" s="14"/>
      <c r="E704" s="7"/>
      <c r="F704" s="8"/>
      <c r="G704" s="8"/>
    </row>
    <row r="705" spans="1:7" x14ac:dyDescent="0.25">
      <c r="A705" s="14"/>
      <c r="B705" s="12"/>
      <c r="C705" s="14"/>
      <c r="D705" s="14"/>
      <c r="E705" s="7"/>
      <c r="F705" s="8"/>
      <c r="G705" s="8"/>
    </row>
    <row r="706" spans="1:7" x14ac:dyDescent="0.25">
      <c r="A706" s="14"/>
      <c r="B706" s="12"/>
      <c r="C706" s="14"/>
      <c r="D706" s="14"/>
      <c r="E706" s="7"/>
      <c r="F706" s="8"/>
      <c r="G706" s="8"/>
    </row>
    <row r="707" spans="1:7" x14ac:dyDescent="0.25">
      <c r="A707" s="14"/>
      <c r="B707" s="12"/>
      <c r="C707" s="14"/>
      <c r="D707" s="14"/>
      <c r="E707" s="7"/>
      <c r="F707" s="8"/>
      <c r="G707" s="8"/>
    </row>
    <row r="708" spans="1:7" x14ac:dyDescent="0.25">
      <c r="A708" s="14"/>
      <c r="B708" s="12"/>
      <c r="C708" s="14"/>
      <c r="D708" s="14"/>
      <c r="E708" s="7"/>
      <c r="F708" s="8"/>
      <c r="G708" s="8"/>
    </row>
    <row r="709" spans="1:7" x14ac:dyDescent="0.25">
      <c r="A709" s="14"/>
      <c r="B709" s="12"/>
      <c r="C709" s="14"/>
      <c r="D709" s="14"/>
      <c r="E709" s="7"/>
      <c r="F709" s="8"/>
      <c r="G709" s="8"/>
    </row>
    <row r="710" spans="1:7" x14ac:dyDescent="0.25">
      <c r="A710" s="14"/>
      <c r="B710" s="12"/>
      <c r="C710" s="14"/>
      <c r="D710" s="14"/>
      <c r="E710" s="7"/>
      <c r="F710" s="8"/>
      <c r="G710" s="8"/>
    </row>
    <row r="740" spans="1:7" x14ac:dyDescent="0.25">
      <c r="A740" s="14"/>
      <c r="B740" s="12"/>
      <c r="C740" s="14"/>
      <c r="D740" s="14"/>
      <c r="E740" s="7"/>
      <c r="F740" s="8"/>
      <c r="G740" s="8"/>
    </row>
    <row r="741" spans="1:7" x14ac:dyDescent="0.25">
      <c r="A741" s="14"/>
      <c r="B741" s="12"/>
      <c r="C741" s="14"/>
      <c r="D741" s="14"/>
      <c r="E741" s="7"/>
      <c r="F741" s="8"/>
      <c r="G741" s="8"/>
    </row>
    <row r="742" spans="1:7" x14ac:dyDescent="0.25">
      <c r="A742" s="14"/>
      <c r="B742" s="12"/>
      <c r="C742" s="14"/>
      <c r="D742" s="14"/>
      <c r="E742" s="7"/>
      <c r="F742" s="8"/>
      <c r="G742" s="8"/>
    </row>
    <row r="743" spans="1:7" x14ac:dyDescent="0.25">
      <c r="A743" s="14"/>
      <c r="B743" s="12"/>
      <c r="C743" s="14"/>
      <c r="D743" s="14"/>
      <c r="E743" s="7"/>
      <c r="F743" s="8"/>
      <c r="G743" s="8"/>
    </row>
    <row r="744" spans="1:7" x14ac:dyDescent="0.25">
      <c r="A744" s="14"/>
      <c r="B744" s="12"/>
      <c r="C744" s="14"/>
      <c r="D744" s="14"/>
      <c r="E744" s="7"/>
      <c r="F744" s="8"/>
      <c r="G744" s="8"/>
    </row>
    <row r="745" spans="1:7" x14ac:dyDescent="0.25">
      <c r="A745" s="14"/>
      <c r="B745" s="12"/>
      <c r="C745" s="14"/>
      <c r="D745" s="14"/>
      <c r="E745" s="7"/>
      <c r="F745" s="8"/>
      <c r="G745" s="8"/>
    </row>
    <row r="746" spans="1:7" x14ac:dyDescent="0.25">
      <c r="A746" s="14"/>
      <c r="B746" s="12"/>
      <c r="C746" s="14"/>
      <c r="D746" s="14"/>
      <c r="E746" s="7"/>
      <c r="F746" s="8"/>
      <c r="G746" s="8"/>
    </row>
    <row r="747" spans="1:7" x14ac:dyDescent="0.25">
      <c r="A747" s="14"/>
      <c r="B747" s="12"/>
      <c r="C747" s="14"/>
      <c r="D747" s="14"/>
      <c r="E747" s="7"/>
      <c r="F747" s="8"/>
      <c r="G747" s="8"/>
    </row>
    <row r="748" spans="1:7" x14ac:dyDescent="0.25">
      <c r="A748" s="14"/>
      <c r="B748" s="12"/>
      <c r="C748" s="14"/>
      <c r="D748" s="14"/>
      <c r="E748" s="7"/>
      <c r="F748" s="8"/>
      <c r="G748" s="8"/>
    </row>
    <row r="749" spans="1:7" x14ac:dyDescent="0.25">
      <c r="A749" s="14"/>
      <c r="B749" s="12"/>
      <c r="C749" s="14"/>
      <c r="D749" s="14"/>
      <c r="E749" s="7"/>
      <c r="F749" s="8"/>
      <c r="G749" s="8"/>
    </row>
    <row r="750" spans="1:7" x14ac:dyDescent="0.25">
      <c r="A750" s="14"/>
      <c r="B750" s="12"/>
      <c r="C750" s="14"/>
      <c r="D750" s="14"/>
      <c r="E750" s="7"/>
      <c r="F750" s="8"/>
      <c r="G750" s="8"/>
    </row>
    <row r="751" spans="1:7" x14ac:dyDescent="0.25">
      <c r="A751" s="14"/>
      <c r="B751" s="12"/>
      <c r="C751" s="14"/>
      <c r="D751" s="14"/>
      <c r="E751" s="7"/>
      <c r="F751" s="8"/>
      <c r="G751" s="8"/>
    </row>
    <row r="752" spans="1:7" x14ac:dyDescent="0.25">
      <c r="A752" s="14"/>
      <c r="B752" s="12"/>
      <c r="C752" s="14"/>
      <c r="D752" s="14"/>
      <c r="E752" s="7"/>
      <c r="F752" s="8"/>
      <c r="G752" s="8"/>
    </row>
    <row r="753" spans="1:7" x14ac:dyDescent="0.25">
      <c r="A753" s="14"/>
      <c r="B753" s="12"/>
      <c r="C753" s="14"/>
      <c r="D753" s="14"/>
      <c r="E753" s="7"/>
      <c r="F753" s="8"/>
      <c r="G753" s="8"/>
    </row>
    <row r="754" spans="1:7" x14ac:dyDescent="0.25">
      <c r="A754" s="14"/>
      <c r="B754" s="12"/>
      <c r="C754" s="14"/>
      <c r="D754" s="14"/>
      <c r="E754" s="7"/>
      <c r="F754" s="8"/>
      <c r="G754" s="8"/>
    </row>
    <row r="755" spans="1:7" x14ac:dyDescent="0.25">
      <c r="A755" s="14"/>
      <c r="B755" s="12"/>
      <c r="C755" s="14"/>
      <c r="D755" s="14"/>
      <c r="E755" s="7"/>
      <c r="F755" s="8"/>
      <c r="G755" s="8"/>
    </row>
    <row r="756" spans="1:7" x14ac:dyDescent="0.25">
      <c r="A756" s="14"/>
      <c r="B756" s="12"/>
      <c r="C756" s="14"/>
      <c r="D756" s="14"/>
      <c r="E756" s="7"/>
      <c r="F756" s="8"/>
      <c r="G756" s="8"/>
    </row>
    <row r="757" spans="1:7" x14ac:dyDescent="0.25">
      <c r="A757" s="14"/>
      <c r="B757" s="12"/>
      <c r="C757" s="14"/>
      <c r="D757" s="14"/>
      <c r="E757" s="7"/>
      <c r="F757" s="8"/>
      <c r="G757" s="8"/>
    </row>
    <row r="758" spans="1:7" x14ac:dyDescent="0.25">
      <c r="A758" s="14"/>
      <c r="B758" s="12"/>
      <c r="C758" s="14"/>
      <c r="D758" s="14"/>
      <c r="E758" s="7"/>
      <c r="F758" s="8"/>
      <c r="G758" s="8"/>
    </row>
    <row r="759" spans="1:7" x14ac:dyDescent="0.25">
      <c r="A759" s="14"/>
      <c r="B759" s="12"/>
      <c r="C759" s="14"/>
      <c r="D759" s="14"/>
      <c r="E759" s="7"/>
      <c r="F759" s="8"/>
      <c r="G759" s="8"/>
    </row>
    <row r="760" spans="1:7" x14ac:dyDescent="0.25">
      <c r="A760" s="14"/>
      <c r="B760" s="12"/>
      <c r="C760" s="14"/>
      <c r="D760" s="14"/>
      <c r="E760" s="7"/>
      <c r="F760" s="8"/>
      <c r="G760" s="8"/>
    </row>
    <row r="761" spans="1:7" x14ac:dyDescent="0.25">
      <c r="A761" s="14"/>
      <c r="B761" s="12"/>
      <c r="C761" s="14"/>
      <c r="D761" s="14"/>
      <c r="E761" s="7"/>
      <c r="F761" s="8"/>
      <c r="G761" s="8"/>
    </row>
    <row r="762" spans="1:7" x14ac:dyDescent="0.25">
      <c r="A762" s="14"/>
      <c r="B762" s="12"/>
      <c r="C762" s="14"/>
      <c r="D762" s="14"/>
      <c r="E762" s="7"/>
      <c r="F762" s="8"/>
      <c r="G762" s="8"/>
    </row>
    <row r="763" spans="1:7" x14ac:dyDescent="0.25">
      <c r="A763" s="14"/>
      <c r="B763" s="12"/>
      <c r="C763" s="14"/>
      <c r="D763" s="14"/>
      <c r="E763" s="7"/>
      <c r="F763" s="8"/>
      <c r="G763" s="8"/>
    </row>
    <row r="764" spans="1:7" x14ac:dyDescent="0.25">
      <c r="A764" s="14"/>
      <c r="B764" s="12"/>
      <c r="C764" s="14"/>
      <c r="D764" s="14"/>
      <c r="E764" s="7"/>
      <c r="F764" s="8"/>
      <c r="G764" s="8"/>
    </row>
    <row r="765" spans="1:7" x14ac:dyDescent="0.25">
      <c r="A765" s="14"/>
      <c r="B765" s="12"/>
      <c r="C765" s="14"/>
      <c r="D765" s="14"/>
      <c r="E765" s="7"/>
      <c r="F765" s="8"/>
      <c r="G765" s="8"/>
    </row>
    <row r="766" spans="1:7" x14ac:dyDescent="0.25">
      <c r="A766" s="14"/>
      <c r="B766" s="12"/>
      <c r="C766" s="14"/>
      <c r="D766" s="14"/>
      <c r="E766" s="7"/>
      <c r="F766" s="8"/>
      <c r="G766" s="8"/>
    </row>
    <row r="767" spans="1:7" x14ac:dyDescent="0.25">
      <c r="A767" s="14"/>
      <c r="B767" s="12"/>
      <c r="C767" s="14"/>
      <c r="D767" s="14"/>
      <c r="E767" s="7"/>
      <c r="F767" s="8"/>
      <c r="G767" s="8"/>
    </row>
    <row r="768" spans="1:7" x14ac:dyDescent="0.25">
      <c r="A768" s="14"/>
      <c r="B768" s="12"/>
      <c r="C768" s="14"/>
      <c r="D768" s="14"/>
      <c r="E768" s="7"/>
      <c r="F768" s="8"/>
      <c r="G768" s="8"/>
    </row>
    <row r="769" spans="1:7" x14ac:dyDescent="0.25">
      <c r="A769" s="14"/>
      <c r="B769" s="12"/>
      <c r="C769" s="14"/>
      <c r="D769" s="14"/>
      <c r="E769" s="7"/>
      <c r="F769" s="8"/>
      <c r="G769" s="8"/>
    </row>
    <row r="770" spans="1:7" x14ac:dyDescent="0.25">
      <c r="A770" s="14"/>
      <c r="B770" s="12"/>
      <c r="C770" s="14"/>
      <c r="D770" s="14"/>
      <c r="E770" s="7"/>
      <c r="F770" s="8"/>
      <c r="G770" s="8"/>
    </row>
    <row r="771" spans="1:7" x14ac:dyDescent="0.25">
      <c r="A771" s="14"/>
      <c r="B771" s="12"/>
      <c r="C771" s="14"/>
      <c r="D771" s="14"/>
      <c r="E771" s="7"/>
      <c r="F771" s="8"/>
      <c r="G771" s="8"/>
    </row>
    <row r="772" spans="1:7" x14ac:dyDescent="0.25">
      <c r="A772" s="14"/>
      <c r="B772" s="12"/>
      <c r="C772" s="14"/>
      <c r="D772" s="14"/>
      <c r="E772" s="7"/>
      <c r="F772" s="8"/>
      <c r="G772" s="8"/>
    </row>
    <row r="773" spans="1:7" x14ac:dyDescent="0.25">
      <c r="A773" s="14"/>
      <c r="B773" s="12"/>
      <c r="C773" s="14"/>
      <c r="D773" s="14"/>
      <c r="E773" s="7"/>
      <c r="F773" s="8"/>
      <c r="G773" s="8"/>
    </row>
    <row r="774" spans="1:7" x14ac:dyDescent="0.25">
      <c r="A774" s="14"/>
      <c r="B774" s="12"/>
      <c r="C774" s="14"/>
      <c r="D774" s="14"/>
      <c r="E774" s="7"/>
      <c r="F774" s="8"/>
      <c r="G774" s="8"/>
    </row>
    <row r="775" spans="1:7" x14ac:dyDescent="0.25">
      <c r="A775" s="14"/>
      <c r="B775" s="12"/>
      <c r="C775" s="14"/>
      <c r="D775" s="14"/>
      <c r="E775" s="7"/>
      <c r="F775" s="8"/>
      <c r="G775" s="8"/>
    </row>
    <row r="776" spans="1:7" x14ac:dyDescent="0.25">
      <c r="A776" s="14"/>
      <c r="B776" s="12"/>
      <c r="C776" s="14"/>
      <c r="D776" s="14"/>
      <c r="E776" s="7"/>
      <c r="F776" s="8"/>
      <c r="G776" s="8"/>
    </row>
    <row r="777" spans="1:7" x14ac:dyDescent="0.25">
      <c r="A777" s="14"/>
      <c r="B777" s="12"/>
      <c r="C777" s="14"/>
      <c r="D777" s="14"/>
      <c r="E777" s="7"/>
      <c r="F777" s="8"/>
      <c r="G777" s="8"/>
    </row>
    <row r="778" spans="1:7" x14ac:dyDescent="0.25">
      <c r="A778" s="14"/>
      <c r="B778" s="12"/>
      <c r="C778" s="14"/>
      <c r="D778" s="14"/>
      <c r="E778" s="7"/>
      <c r="F778" s="8"/>
      <c r="G778" s="8"/>
    </row>
    <row r="779" spans="1:7" x14ac:dyDescent="0.25">
      <c r="A779" s="14"/>
      <c r="B779" s="12"/>
      <c r="C779" s="14"/>
      <c r="D779" s="14"/>
      <c r="E779" s="7"/>
      <c r="F779" s="8"/>
      <c r="G779" s="8"/>
    </row>
    <row r="780" spans="1:7" x14ac:dyDescent="0.25">
      <c r="A780" s="14"/>
      <c r="B780" s="12"/>
      <c r="C780" s="14"/>
      <c r="D780" s="14"/>
      <c r="E780" s="7"/>
      <c r="F780" s="8"/>
      <c r="G780" s="8"/>
    </row>
    <row r="781" spans="1:7" x14ac:dyDescent="0.25">
      <c r="A781" s="14"/>
      <c r="B781" s="12"/>
      <c r="C781" s="14"/>
      <c r="D781" s="14"/>
      <c r="E781" s="7"/>
      <c r="F781" s="8"/>
      <c r="G781" s="8"/>
    </row>
    <row r="782" spans="1:7" x14ac:dyDescent="0.25">
      <c r="A782" s="14"/>
      <c r="B782" s="12"/>
      <c r="C782" s="14"/>
      <c r="D782" s="14"/>
      <c r="E782" s="7"/>
      <c r="F782" s="8"/>
      <c r="G782" s="8"/>
    </row>
    <row r="783" spans="1:7" x14ac:dyDescent="0.25">
      <c r="A783" s="14"/>
      <c r="B783" s="12"/>
      <c r="C783" s="14"/>
      <c r="D783" s="14"/>
      <c r="E783" s="7"/>
      <c r="F783" s="8"/>
      <c r="G783" s="8"/>
    </row>
    <row r="784" spans="1:7" x14ac:dyDescent="0.25">
      <c r="A784" s="14"/>
      <c r="B784" s="12"/>
      <c r="C784" s="14"/>
      <c r="D784" s="14"/>
      <c r="E784" s="7"/>
      <c r="F784" s="8"/>
      <c r="G784" s="8"/>
    </row>
    <row r="785" spans="1:7" x14ac:dyDescent="0.25">
      <c r="A785" s="14"/>
      <c r="B785" s="12"/>
      <c r="C785" s="14"/>
      <c r="D785" s="14"/>
      <c r="E785" s="7"/>
      <c r="F785" s="8"/>
      <c r="G785" s="8"/>
    </row>
    <row r="786" spans="1:7" x14ac:dyDescent="0.25">
      <c r="A786" s="14"/>
      <c r="B786" s="12"/>
      <c r="C786" s="14"/>
      <c r="D786" s="14"/>
      <c r="E786" s="7"/>
      <c r="F786" s="8"/>
      <c r="G786" s="8"/>
    </row>
    <row r="787" spans="1:7" x14ac:dyDescent="0.25">
      <c r="A787" s="14"/>
      <c r="B787" s="12"/>
      <c r="C787" s="14"/>
      <c r="D787" s="14"/>
      <c r="E787" s="7"/>
      <c r="F787" s="8"/>
      <c r="G787" s="8"/>
    </row>
    <row r="788" spans="1:7" x14ac:dyDescent="0.25">
      <c r="A788" s="14"/>
      <c r="B788" s="12"/>
      <c r="C788" s="14"/>
      <c r="D788" s="14"/>
      <c r="E788" s="7"/>
      <c r="F788" s="8"/>
      <c r="G788" s="8"/>
    </row>
    <row r="789" spans="1:7" x14ac:dyDescent="0.25">
      <c r="A789" s="14"/>
      <c r="B789" s="12"/>
      <c r="C789" s="14"/>
      <c r="D789" s="14"/>
      <c r="E789" s="7"/>
      <c r="F789" s="8"/>
      <c r="G789" s="8"/>
    </row>
    <row r="790" spans="1:7" x14ac:dyDescent="0.25">
      <c r="A790" s="14"/>
      <c r="B790" s="12"/>
      <c r="C790" s="14"/>
      <c r="D790" s="14"/>
      <c r="E790" s="7"/>
      <c r="F790" s="8"/>
      <c r="G790" s="8"/>
    </row>
    <row r="791" spans="1:7" x14ac:dyDescent="0.25">
      <c r="A791" s="14"/>
      <c r="B791" s="12"/>
      <c r="C791" s="14"/>
      <c r="D791" s="14"/>
      <c r="E791" s="7"/>
      <c r="F791" s="8"/>
      <c r="G791" s="8"/>
    </row>
    <row r="792" spans="1:7" x14ac:dyDescent="0.25">
      <c r="A792" s="14"/>
      <c r="B792" s="12"/>
      <c r="C792" s="14"/>
      <c r="D792" s="14"/>
      <c r="E792" s="7"/>
      <c r="F792" s="8"/>
      <c r="G792" s="8"/>
    </row>
    <row r="793" spans="1:7" x14ac:dyDescent="0.25">
      <c r="A793" s="14"/>
      <c r="B793" s="12"/>
      <c r="C793" s="14"/>
      <c r="D793" s="14"/>
      <c r="E793" s="7"/>
      <c r="F793" s="8"/>
      <c r="G793" s="8"/>
    </row>
    <row r="794" spans="1:7" x14ac:dyDescent="0.25">
      <c r="A794" s="14"/>
      <c r="B794" s="12"/>
      <c r="C794" s="14"/>
      <c r="D794" s="14"/>
      <c r="E794" s="7"/>
      <c r="F794" s="8"/>
      <c r="G794" s="8"/>
    </row>
    <row r="795" spans="1:7" x14ac:dyDescent="0.25">
      <c r="A795" s="14"/>
      <c r="B795" s="12"/>
      <c r="C795" s="14"/>
      <c r="D795" s="14"/>
      <c r="E795" s="7"/>
      <c r="F795" s="8"/>
      <c r="G795" s="8"/>
    </row>
    <row r="796" spans="1:7" x14ac:dyDescent="0.25">
      <c r="A796" s="14"/>
      <c r="B796" s="12"/>
      <c r="C796" s="14"/>
      <c r="D796" s="14"/>
      <c r="E796" s="7"/>
      <c r="F796" s="8"/>
      <c r="G796" s="8"/>
    </row>
    <row r="797" spans="1:7" x14ac:dyDescent="0.25">
      <c r="A797" s="14"/>
      <c r="B797" s="12"/>
      <c r="C797" s="14"/>
      <c r="D797" s="14"/>
      <c r="E797" s="7"/>
      <c r="F797" s="8"/>
      <c r="G797" s="8"/>
    </row>
    <row r="798" spans="1:7" x14ac:dyDescent="0.25">
      <c r="A798" s="14"/>
      <c r="B798" s="12"/>
      <c r="C798" s="14"/>
      <c r="D798" s="14"/>
      <c r="E798" s="7"/>
      <c r="F798" s="8"/>
      <c r="G798" s="8"/>
    </row>
    <row r="799" spans="1:7" x14ac:dyDescent="0.25">
      <c r="A799" s="14"/>
      <c r="B799" s="12"/>
      <c r="C799" s="14"/>
      <c r="D799" s="14"/>
      <c r="E799" s="7"/>
      <c r="F799" s="8"/>
      <c r="G799" s="8"/>
    </row>
    <row r="800" spans="1:7" x14ac:dyDescent="0.25">
      <c r="A800" s="14"/>
      <c r="B800" s="12"/>
      <c r="C800" s="14"/>
      <c r="D800" s="14"/>
      <c r="E800" s="7"/>
      <c r="F800" s="8"/>
      <c r="G800" s="8"/>
    </row>
    <row r="801" spans="1:7" x14ac:dyDescent="0.25">
      <c r="A801" s="14"/>
      <c r="B801" s="12"/>
      <c r="C801" s="14"/>
      <c r="D801" s="14"/>
      <c r="E801" s="7"/>
      <c r="F801" s="8"/>
      <c r="G801" s="8"/>
    </row>
    <row r="802" spans="1:7" x14ac:dyDescent="0.25">
      <c r="A802" s="14"/>
      <c r="B802" s="12"/>
      <c r="C802" s="14"/>
      <c r="D802" s="14"/>
      <c r="E802" s="7"/>
      <c r="F802" s="8"/>
      <c r="G802" s="8"/>
    </row>
    <row r="803" spans="1:7" x14ac:dyDescent="0.25">
      <c r="A803" s="14"/>
      <c r="B803" s="12"/>
      <c r="C803" s="14"/>
      <c r="D803" s="14"/>
      <c r="E803" s="7"/>
      <c r="F803" s="8"/>
      <c r="G803" s="8"/>
    </row>
    <row r="804" spans="1:7" x14ac:dyDescent="0.25">
      <c r="A804" s="14"/>
      <c r="B804" s="12"/>
      <c r="C804" s="14"/>
      <c r="D804" s="14"/>
      <c r="E804" s="7"/>
      <c r="F804" s="8"/>
      <c r="G804" s="8"/>
    </row>
    <row r="805" spans="1:7" x14ac:dyDescent="0.25">
      <c r="A805" s="14"/>
      <c r="B805" s="12"/>
      <c r="C805" s="14"/>
      <c r="D805" s="14"/>
      <c r="E805" s="7"/>
      <c r="F805" s="8"/>
      <c r="G805" s="8"/>
    </row>
    <row r="806" spans="1:7" x14ac:dyDescent="0.25">
      <c r="A806" s="14"/>
      <c r="B806" s="12"/>
      <c r="C806" s="14"/>
      <c r="D806" s="14"/>
      <c r="E806" s="7"/>
      <c r="F806" s="8"/>
      <c r="G806" s="8"/>
    </row>
    <row r="807" spans="1:7" x14ac:dyDescent="0.25">
      <c r="A807" s="14"/>
      <c r="B807" s="12"/>
      <c r="C807" s="14"/>
      <c r="D807" s="14"/>
      <c r="E807" s="7"/>
      <c r="F807" s="8"/>
      <c r="G807" s="8"/>
    </row>
    <row r="808" spans="1:7" x14ac:dyDescent="0.25">
      <c r="A808" s="14"/>
      <c r="B808" s="12"/>
      <c r="C808" s="14"/>
      <c r="D808" s="14"/>
      <c r="E808" s="7"/>
      <c r="F808" s="8"/>
      <c r="G808" s="8"/>
    </row>
    <row r="809" spans="1:7" x14ac:dyDescent="0.25">
      <c r="A809" s="14"/>
      <c r="B809" s="12"/>
      <c r="C809" s="14"/>
      <c r="D809" s="14"/>
      <c r="E809" s="7"/>
      <c r="F809" s="8"/>
      <c r="G809" s="8"/>
    </row>
    <row r="810" spans="1:7" x14ac:dyDescent="0.25">
      <c r="A810" s="14"/>
      <c r="B810" s="12"/>
      <c r="C810" s="14"/>
      <c r="D810" s="14"/>
      <c r="E810" s="7"/>
      <c r="F810" s="8"/>
      <c r="G810" s="8"/>
    </row>
    <row r="811" spans="1:7" x14ac:dyDescent="0.25">
      <c r="A811" s="14"/>
      <c r="B811" s="12"/>
      <c r="C811" s="14"/>
      <c r="D811" s="14"/>
      <c r="E811" s="7"/>
      <c r="F811" s="8"/>
      <c r="G811" s="8"/>
    </row>
    <row r="812" spans="1:7" x14ac:dyDescent="0.25">
      <c r="A812" s="14"/>
      <c r="B812" s="12"/>
      <c r="C812" s="14"/>
      <c r="D812" s="14"/>
      <c r="E812" s="7"/>
      <c r="F812" s="8"/>
      <c r="G812" s="8"/>
    </row>
    <row r="813" spans="1:7" x14ac:dyDescent="0.25">
      <c r="A813" s="14"/>
      <c r="B813" s="12"/>
      <c r="C813" s="14"/>
      <c r="D813" s="14"/>
      <c r="E813" s="7"/>
      <c r="F813" s="8"/>
      <c r="G813" s="8"/>
    </row>
    <row r="814" spans="1:7" x14ac:dyDescent="0.25">
      <c r="A814" s="14"/>
      <c r="B814" s="12"/>
      <c r="C814" s="14"/>
      <c r="D814" s="14"/>
      <c r="E814" s="7"/>
      <c r="F814" s="8"/>
      <c r="G814" s="8"/>
    </row>
    <row r="815" spans="1:7" x14ac:dyDescent="0.25">
      <c r="A815" s="14"/>
      <c r="B815" s="12"/>
      <c r="C815" s="14"/>
      <c r="D815" s="14"/>
      <c r="E815" s="7"/>
      <c r="F815" s="8"/>
      <c r="G815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1443</v>
      </c>
      <c r="C2" s="14" t="s">
        <v>1444</v>
      </c>
      <c r="D2" s="14" t="s">
        <v>0</v>
      </c>
      <c r="E2" s="7">
        <v>9</v>
      </c>
      <c r="F2" s="8">
        <v>6050</v>
      </c>
      <c r="G2" s="8">
        <f t="shared" ref="G2:G7" si="0">E2*F2</f>
        <v>54450</v>
      </c>
    </row>
    <row r="3" spans="1:7" x14ac:dyDescent="0.25">
      <c r="A3" s="14">
        <v>2</v>
      </c>
      <c r="B3" s="12" t="s">
        <v>1445</v>
      </c>
      <c r="C3" s="14" t="s">
        <v>1446</v>
      </c>
      <c r="D3" s="14" t="s">
        <v>0</v>
      </c>
      <c r="E3" s="7">
        <v>4</v>
      </c>
      <c r="F3" s="8">
        <v>6251.6646499999997</v>
      </c>
      <c r="G3" s="8">
        <f t="shared" si="0"/>
        <v>25006.658599999999</v>
      </c>
    </row>
    <row r="4" spans="1:7" ht="30" x14ac:dyDescent="0.25">
      <c r="A4" s="14">
        <v>3</v>
      </c>
      <c r="B4" s="12" t="s">
        <v>1447</v>
      </c>
      <c r="C4" s="14" t="s">
        <v>1448</v>
      </c>
      <c r="D4" s="14" t="s">
        <v>0</v>
      </c>
      <c r="E4" s="7">
        <v>18</v>
      </c>
      <c r="F4" s="8">
        <v>6437.2</v>
      </c>
      <c r="G4" s="8">
        <f t="shared" si="0"/>
        <v>115869.59999999999</v>
      </c>
    </row>
    <row r="5" spans="1:7" x14ac:dyDescent="0.25">
      <c r="A5" s="14">
        <v>4</v>
      </c>
      <c r="B5" s="12" t="s">
        <v>1449</v>
      </c>
      <c r="C5" s="14" t="s">
        <v>1450</v>
      </c>
      <c r="D5" s="14" t="s">
        <v>0</v>
      </c>
      <c r="E5" s="7">
        <v>12</v>
      </c>
      <c r="F5" s="8">
        <v>1815</v>
      </c>
      <c r="G5" s="8">
        <f t="shared" si="0"/>
        <v>21780</v>
      </c>
    </row>
    <row r="6" spans="1:7" x14ac:dyDescent="0.25">
      <c r="A6" s="14">
        <v>5</v>
      </c>
      <c r="B6" s="12" t="s">
        <v>1451</v>
      </c>
      <c r="C6" s="14" t="s">
        <v>1452</v>
      </c>
      <c r="D6" s="14" t="s">
        <v>0</v>
      </c>
      <c r="E6" s="7">
        <v>4</v>
      </c>
      <c r="F6" s="8">
        <v>1210</v>
      </c>
      <c r="G6" s="8">
        <f t="shared" si="0"/>
        <v>4840</v>
      </c>
    </row>
    <row r="7" spans="1:7" x14ac:dyDescent="0.25">
      <c r="A7" s="14">
        <v>6</v>
      </c>
      <c r="B7" s="12" t="s">
        <v>1453</v>
      </c>
      <c r="C7" s="14" t="s">
        <v>1454</v>
      </c>
      <c r="D7" s="14" t="s">
        <v>0</v>
      </c>
      <c r="E7" s="7">
        <v>4</v>
      </c>
      <c r="F7" s="8">
        <v>6050</v>
      </c>
      <c r="G7" s="8">
        <f t="shared" si="0"/>
        <v>24200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8" s="56" customFormat="1" ht="14.25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  <c r="H1" s="55"/>
    </row>
    <row r="2" spans="1:8" x14ac:dyDescent="0.25">
      <c r="A2" s="14">
        <v>1</v>
      </c>
      <c r="B2" s="12" t="s">
        <v>1497</v>
      </c>
      <c r="C2" s="14" t="s">
        <v>1498</v>
      </c>
      <c r="D2" s="14" t="s">
        <v>0</v>
      </c>
      <c r="E2" s="7">
        <v>6</v>
      </c>
      <c r="F2" s="8">
        <v>22432.794999999998</v>
      </c>
      <c r="G2" s="8">
        <f>E2*F2</f>
        <v>134596.76999999999</v>
      </c>
    </row>
    <row r="3" spans="1:8" x14ac:dyDescent="0.25">
      <c r="A3" s="14">
        <v>2</v>
      </c>
      <c r="B3" s="12" t="s">
        <v>1499</v>
      </c>
      <c r="C3" s="14" t="s">
        <v>1500</v>
      </c>
      <c r="D3" s="14" t="s">
        <v>0</v>
      </c>
      <c r="E3" s="7">
        <v>2</v>
      </c>
      <c r="F3" s="8">
        <v>9007.24</v>
      </c>
      <c r="G3" s="8">
        <f>E3*F3</f>
        <v>18014.48</v>
      </c>
    </row>
    <row r="4" spans="1:8" x14ac:dyDescent="0.25">
      <c r="A4" s="14">
        <v>3</v>
      </c>
      <c r="B4" s="12" t="s">
        <v>1501</v>
      </c>
      <c r="C4" s="14" t="s">
        <v>1502</v>
      </c>
      <c r="D4" s="14" t="s">
        <v>0</v>
      </c>
      <c r="E4" s="7">
        <v>2</v>
      </c>
      <c r="F4" s="8">
        <v>10701.24</v>
      </c>
      <c r="G4" s="8">
        <f>E4*F4</f>
        <v>21402.48</v>
      </c>
    </row>
    <row r="5" spans="1:8" x14ac:dyDescent="0.25">
      <c r="A5" s="14">
        <v>4</v>
      </c>
      <c r="B5" s="12" t="s">
        <v>1503</v>
      </c>
      <c r="C5" s="14" t="s">
        <v>1504</v>
      </c>
      <c r="D5" s="14" t="s">
        <v>0</v>
      </c>
      <c r="E5" s="7">
        <v>6</v>
      </c>
      <c r="F5" s="8">
        <v>16170.439999999999</v>
      </c>
      <c r="G5" s="8">
        <f>E5*F5</f>
        <v>97022.639999999985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workbookViewId="0"/>
  </sheetViews>
  <sheetFormatPr defaultRowHeight="12.75" x14ac:dyDescent="0.25"/>
  <cols>
    <col min="1" max="1" width="9.140625" style="65"/>
    <col min="2" max="2" width="54.7109375" style="66" customWidth="1"/>
    <col min="3" max="3" width="16.42578125" style="66" customWidth="1"/>
    <col min="4" max="4" width="13.5703125" style="65" customWidth="1"/>
    <col min="5" max="5" width="10.85546875" style="65" customWidth="1"/>
    <col min="6" max="6" width="11.140625" style="67" customWidth="1"/>
    <col min="7" max="7" width="14.28515625" style="63" customWidth="1"/>
    <col min="8" max="8" width="16.42578125" style="63" customWidth="1"/>
    <col min="9" max="9" width="12.5703125" style="63" bestFit="1" customWidth="1"/>
    <col min="10" max="16384" width="9.140625" style="64"/>
  </cols>
  <sheetData>
    <row r="1" spans="1:7" s="62" customFormat="1" x14ac:dyDescent="0.25">
      <c r="A1" s="16" t="s">
        <v>1752</v>
      </c>
      <c r="B1" s="16" t="s">
        <v>1753</v>
      </c>
      <c r="C1" s="16"/>
      <c r="D1" s="16" t="s">
        <v>1754</v>
      </c>
      <c r="E1" s="16" t="s">
        <v>1755</v>
      </c>
      <c r="F1" s="16" t="s">
        <v>1756</v>
      </c>
      <c r="G1" s="16" t="s">
        <v>1757</v>
      </c>
    </row>
    <row r="2" spans="1:7" x14ac:dyDescent="0.2">
      <c r="A2" s="59">
        <v>1</v>
      </c>
      <c r="B2" s="1" t="s">
        <v>1854</v>
      </c>
      <c r="C2" s="1"/>
      <c r="D2" s="19" t="s">
        <v>0</v>
      </c>
      <c r="E2" s="60">
        <v>1</v>
      </c>
      <c r="F2" s="61">
        <v>25.83</v>
      </c>
      <c r="G2" s="61">
        <f t="shared" ref="G2:G25" si="0">E2*F2</f>
        <v>25.83</v>
      </c>
    </row>
    <row r="3" spans="1:7" x14ac:dyDescent="0.2">
      <c r="A3" s="59">
        <v>2</v>
      </c>
      <c r="B3" s="1" t="s">
        <v>1855</v>
      </c>
      <c r="C3" s="1"/>
      <c r="D3" s="19" t="s">
        <v>0</v>
      </c>
      <c r="E3" s="60">
        <v>1</v>
      </c>
      <c r="F3" s="61">
        <v>41991.11</v>
      </c>
      <c r="G3" s="61">
        <f t="shared" si="0"/>
        <v>41991.11</v>
      </c>
    </row>
    <row r="4" spans="1:7" x14ac:dyDescent="0.2">
      <c r="A4" s="59">
        <v>3</v>
      </c>
      <c r="B4" s="1" t="s">
        <v>1856</v>
      </c>
      <c r="C4" s="1"/>
      <c r="D4" s="19" t="s">
        <v>0</v>
      </c>
      <c r="E4" s="60">
        <v>1</v>
      </c>
      <c r="F4" s="61">
        <v>2325</v>
      </c>
      <c r="G4" s="61">
        <f t="shared" si="0"/>
        <v>2325</v>
      </c>
    </row>
    <row r="5" spans="1:7" ht="25.5" x14ac:dyDescent="0.2">
      <c r="A5" s="59">
        <v>4</v>
      </c>
      <c r="B5" s="1" t="s">
        <v>1857</v>
      </c>
      <c r="C5" s="1"/>
      <c r="D5" s="19" t="s">
        <v>0</v>
      </c>
      <c r="E5" s="60">
        <v>3</v>
      </c>
      <c r="F5" s="61">
        <v>5725</v>
      </c>
      <c r="G5" s="61">
        <f t="shared" si="0"/>
        <v>17175</v>
      </c>
    </row>
    <row r="6" spans="1:7" ht="25.5" x14ac:dyDescent="0.2">
      <c r="A6" s="59">
        <v>5</v>
      </c>
      <c r="B6" s="1" t="s">
        <v>1858</v>
      </c>
      <c r="C6" s="1"/>
      <c r="D6" s="19" t="s">
        <v>0</v>
      </c>
      <c r="E6" s="60">
        <v>1</v>
      </c>
      <c r="F6" s="61">
        <v>1166.6500000000001</v>
      </c>
      <c r="G6" s="61">
        <f t="shared" si="0"/>
        <v>1166.6500000000001</v>
      </c>
    </row>
    <row r="7" spans="1:7" ht="25.5" x14ac:dyDescent="0.2">
      <c r="A7" s="59">
        <v>6</v>
      </c>
      <c r="B7" s="1" t="s">
        <v>1859</v>
      </c>
      <c r="C7" s="1"/>
      <c r="D7" s="19" t="s">
        <v>0</v>
      </c>
      <c r="E7" s="60">
        <v>1</v>
      </c>
      <c r="F7" s="61">
        <v>8259.41</v>
      </c>
      <c r="G7" s="61">
        <f t="shared" si="0"/>
        <v>8259.41</v>
      </c>
    </row>
    <row r="8" spans="1:7" ht="25.5" x14ac:dyDescent="0.2">
      <c r="A8" s="59">
        <v>7</v>
      </c>
      <c r="B8" s="1" t="s">
        <v>1860</v>
      </c>
      <c r="C8" s="1"/>
      <c r="D8" s="19" t="s">
        <v>0</v>
      </c>
      <c r="E8" s="60">
        <v>1</v>
      </c>
      <c r="F8" s="61">
        <v>3148.36</v>
      </c>
      <c r="G8" s="61">
        <f t="shared" si="0"/>
        <v>3148.36</v>
      </c>
    </row>
    <row r="9" spans="1:7" ht="25.5" x14ac:dyDescent="0.2">
      <c r="A9" s="59">
        <v>8</v>
      </c>
      <c r="B9" s="1" t="s">
        <v>1861</v>
      </c>
      <c r="C9" s="1"/>
      <c r="D9" s="19" t="s">
        <v>0</v>
      </c>
      <c r="E9" s="60">
        <v>7</v>
      </c>
      <c r="F9" s="61">
        <v>9938.33</v>
      </c>
      <c r="G9" s="61">
        <f t="shared" si="0"/>
        <v>69568.31</v>
      </c>
    </row>
    <row r="10" spans="1:7" x14ac:dyDescent="0.2">
      <c r="A10" s="59">
        <v>9</v>
      </c>
      <c r="B10" s="1" t="s">
        <v>1862</v>
      </c>
      <c r="C10" s="1"/>
      <c r="D10" s="19" t="s">
        <v>0</v>
      </c>
      <c r="E10" s="60">
        <v>1</v>
      </c>
      <c r="F10" s="61">
        <v>19060.830000000002</v>
      </c>
      <c r="G10" s="61">
        <f t="shared" si="0"/>
        <v>19060.830000000002</v>
      </c>
    </row>
    <row r="11" spans="1:7" x14ac:dyDescent="0.2">
      <c r="A11" s="59">
        <v>10</v>
      </c>
      <c r="B11" s="1" t="s">
        <v>1863</v>
      </c>
      <c r="C11" s="1"/>
      <c r="D11" s="19" t="s">
        <v>0</v>
      </c>
      <c r="E11" s="60">
        <v>1</v>
      </c>
      <c r="F11" s="61">
        <v>18669.169999999998</v>
      </c>
      <c r="G11" s="61">
        <f t="shared" si="0"/>
        <v>18669.169999999998</v>
      </c>
    </row>
    <row r="12" spans="1:7" x14ac:dyDescent="0.2">
      <c r="A12" s="59">
        <v>11</v>
      </c>
      <c r="B12" s="1" t="s">
        <v>1864</v>
      </c>
      <c r="C12" s="1"/>
      <c r="D12" s="19" t="s">
        <v>0</v>
      </c>
      <c r="E12" s="60">
        <v>1</v>
      </c>
      <c r="F12" s="61">
        <v>40624.97</v>
      </c>
      <c r="G12" s="61">
        <f t="shared" si="0"/>
        <v>40624.97</v>
      </c>
    </row>
    <row r="13" spans="1:7" x14ac:dyDescent="0.2">
      <c r="A13" s="59">
        <v>12</v>
      </c>
      <c r="B13" s="1" t="s">
        <v>1865</v>
      </c>
      <c r="C13" s="1"/>
      <c r="D13" s="19" t="s">
        <v>0</v>
      </c>
      <c r="E13" s="60">
        <v>1</v>
      </c>
      <c r="F13" s="61">
        <v>148541.73000000001</v>
      </c>
      <c r="G13" s="61">
        <f t="shared" si="0"/>
        <v>148541.73000000001</v>
      </c>
    </row>
    <row r="14" spans="1:7" ht="25.5" x14ac:dyDescent="0.2">
      <c r="A14" s="59">
        <v>13</v>
      </c>
      <c r="B14" s="1" t="s">
        <v>1866</v>
      </c>
      <c r="C14" s="1"/>
      <c r="D14" s="19" t="s">
        <v>0</v>
      </c>
      <c r="E14" s="60">
        <v>1</v>
      </c>
      <c r="F14" s="61">
        <v>4866.67</v>
      </c>
      <c r="G14" s="61">
        <f t="shared" si="0"/>
        <v>4866.67</v>
      </c>
    </row>
    <row r="15" spans="1:7" x14ac:dyDescent="0.2">
      <c r="A15" s="59">
        <v>14</v>
      </c>
      <c r="B15" s="1" t="s">
        <v>1867</v>
      </c>
      <c r="C15" s="1"/>
      <c r="D15" s="19" t="s">
        <v>0</v>
      </c>
      <c r="E15" s="60">
        <v>2</v>
      </c>
      <c r="F15" s="61">
        <v>3365.4</v>
      </c>
      <c r="G15" s="61">
        <f t="shared" si="0"/>
        <v>6730.8</v>
      </c>
    </row>
    <row r="16" spans="1:7" x14ac:dyDescent="0.2">
      <c r="A16" s="59">
        <v>15</v>
      </c>
      <c r="B16" s="1" t="s">
        <v>1868</v>
      </c>
      <c r="C16" s="1"/>
      <c r="D16" s="19" t="s">
        <v>0</v>
      </c>
      <c r="E16" s="60">
        <v>1</v>
      </c>
      <c r="F16" s="61">
        <v>1023.83</v>
      </c>
      <c r="G16" s="61">
        <f t="shared" si="0"/>
        <v>1023.83</v>
      </c>
    </row>
    <row r="17" spans="1:7" x14ac:dyDescent="0.2">
      <c r="A17" s="59">
        <v>16</v>
      </c>
      <c r="B17" s="1" t="s">
        <v>1869</v>
      </c>
      <c r="C17" s="1"/>
      <c r="D17" s="19" t="s">
        <v>0</v>
      </c>
      <c r="E17" s="60">
        <v>2</v>
      </c>
      <c r="F17" s="61">
        <v>2564.48</v>
      </c>
      <c r="G17" s="61">
        <f t="shared" si="0"/>
        <v>5128.96</v>
      </c>
    </row>
    <row r="18" spans="1:7" x14ac:dyDescent="0.2">
      <c r="A18" s="59">
        <v>17</v>
      </c>
      <c r="B18" s="1" t="s">
        <v>1870</v>
      </c>
      <c r="C18" s="1"/>
      <c r="D18" s="19" t="s">
        <v>0</v>
      </c>
      <c r="E18" s="60">
        <v>1</v>
      </c>
      <c r="F18" s="61">
        <v>6208.33</v>
      </c>
      <c r="G18" s="61">
        <f t="shared" si="0"/>
        <v>6208.33</v>
      </c>
    </row>
    <row r="19" spans="1:7" x14ac:dyDescent="0.2">
      <c r="A19" s="59">
        <v>18</v>
      </c>
      <c r="B19" s="1" t="s">
        <v>1871</v>
      </c>
      <c r="C19" s="1"/>
      <c r="D19" s="19" t="s">
        <v>0</v>
      </c>
      <c r="E19" s="60">
        <v>1</v>
      </c>
      <c r="F19" s="61">
        <v>3632.5</v>
      </c>
      <c r="G19" s="61">
        <f t="shared" si="0"/>
        <v>3632.5</v>
      </c>
    </row>
    <row r="20" spans="1:7" ht="25.5" x14ac:dyDescent="0.2">
      <c r="A20" s="59">
        <v>19</v>
      </c>
      <c r="B20" s="1" t="s">
        <v>1872</v>
      </c>
      <c r="C20" s="1"/>
      <c r="D20" s="19" t="s">
        <v>0</v>
      </c>
      <c r="E20" s="60">
        <v>1</v>
      </c>
      <c r="F20" s="61">
        <v>2328.33</v>
      </c>
      <c r="G20" s="61">
        <f t="shared" si="0"/>
        <v>2328.33</v>
      </c>
    </row>
    <row r="21" spans="1:7" ht="25.5" x14ac:dyDescent="0.2">
      <c r="A21" s="59">
        <v>20</v>
      </c>
      <c r="B21" s="1" t="s">
        <v>1873</v>
      </c>
      <c r="C21" s="1"/>
      <c r="D21" s="19" t="s">
        <v>0</v>
      </c>
      <c r="E21" s="60">
        <v>1</v>
      </c>
      <c r="F21" s="61">
        <v>2328.33</v>
      </c>
      <c r="G21" s="61">
        <f t="shared" si="0"/>
        <v>2328.33</v>
      </c>
    </row>
    <row r="22" spans="1:7" ht="25.5" x14ac:dyDescent="0.2">
      <c r="A22" s="59">
        <v>21</v>
      </c>
      <c r="B22" s="1" t="s">
        <v>1873</v>
      </c>
      <c r="C22" s="1"/>
      <c r="D22" s="19" t="s">
        <v>0</v>
      </c>
      <c r="E22" s="60">
        <v>6</v>
      </c>
      <c r="F22" s="61">
        <v>2158.33</v>
      </c>
      <c r="G22" s="61">
        <f t="shared" si="0"/>
        <v>12949.98</v>
      </c>
    </row>
    <row r="23" spans="1:7" x14ac:dyDescent="0.2">
      <c r="A23" s="59">
        <v>22</v>
      </c>
      <c r="B23" s="1" t="s">
        <v>1874</v>
      </c>
      <c r="C23" s="1"/>
      <c r="D23" s="19" t="s">
        <v>0</v>
      </c>
      <c r="E23" s="60">
        <v>2</v>
      </c>
      <c r="F23" s="61">
        <v>8016.67</v>
      </c>
      <c r="G23" s="61">
        <f t="shared" si="0"/>
        <v>16033.34</v>
      </c>
    </row>
    <row r="24" spans="1:7" ht="25.5" x14ac:dyDescent="0.2">
      <c r="A24" s="59">
        <v>23</v>
      </c>
      <c r="B24" s="1" t="s">
        <v>1875</v>
      </c>
      <c r="C24" s="1"/>
      <c r="D24" s="19" t="s">
        <v>0</v>
      </c>
      <c r="E24" s="60">
        <v>1</v>
      </c>
      <c r="F24" s="61">
        <v>3304.17</v>
      </c>
      <c r="G24" s="61">
        <f t="shared" si="0"/>
        <v>3304.17</v>
      </c>
    </row>
    <row r="25" spans="1:7" x14ac:dyDescent="0.2">
      <c r="A25" s="59">
        <v>24</v>
      </c>
      <c r="B25" s="1" t="s">
        <v>1876</v>
      </c>
      <c r="C25" s="1"/>
      <c r="D25" s="19" t="s">
        <v>0</v>
      </c>
      <c r="E25" s="60">
        <v>1</v>
      </c>
      <c r="F25" s="61">
        <v>3248.33</v>
      </c>
      <c r="G25" s="61">
        <f t="shared" si="0"/>
        <v>3248.33</v>
      </c>
    </row>
    <row r="26" spans="1:7" x14ac:dyDescent="0.2">
      <c r="A26" s="59">
        <v>25</v>
      </c>
      <c r="B26" s="1" t="s">
        <v>1877</v>
      </c>
      <c r="C26" s="1"/>
      <c r="D26" s="19" t="s">
        <v>0</v>
      </c>
      <c r="E26" s="60">
        <v>1</v>
      </c>
      <c r="F26" s="61">
        <v>4981.5600000000004</v>
      </c>
      <c r="G26" s="61">
        <f t="shared" ref="G26:G57" si="1">E26*F26</f>
        <v>4981.5600000000004</v>
      </c>
    </row>
    <row r="27" spans="1:7" x14ac:dyDescent="0.2">
      <c r="A27" s="59">
        <v>26</v>
      </c>
      <c r="B27" s="1" t="s">
        <v>1878</v>
      </c>
      <c r="C27" s="1"/>
      <c r="D27" s="19" t="s">
        <v>0</v>
      </c>
      <c r="E27" s="60">
        <v>2</v>
      </c>
      <c r="F27" s="61">
        <v>6645.83</v>
      </c>
      <c r="G27" s="61">
        <f t="shared" si="1"/>
        <v>13291.66</v>
      </c>
    </row>
    <row r="28" spans="1:7" x14ac:dyDescent="0.2">
      <c r="A28" s="59">
        <v>27</v>
      </c>
      <c r="B28" s="1" t="s">
        <v>1879</v>
      </c>
      <c r="C28" s="1"/>
      <c r="D28" s="19" t="s">
        <v>0</v>
      </c>
      <c r="E28" s="60">
        <v>6</v>
      </c>
      <c r="F28" s="61">
        <v>2400</v>
      </c>
      <c r="G28" s="61">
        <f t="shared" si="1"/>
        <v>14400</v>
      </c>
    </row>
    <row r="29" spans="1:7" x14ac:dyDescent="0.2">
      <c r="A29" s="59">
        <v>28</v>
      </c>
      <c r="B29" s="1" t="s">
        <v>1880</v>
      </c>
      <c r="C29" s="1"/>
      <c r="D29" s="19" t="s">
        <v>0</v>
      </c>
      <c r="E29" s="60">
        <v>2</v>
      </c>
      <c r="F29" s="61">
        <v>800</v>
      </c>
      <c r="G29" s="61">
        <f t="shared" si="1"/>
        <v>1600</v>
      </c>
    </row>
    <row r="30" spans="1:7" x14ac:dyDescent="0.2">
      <c r="A30" s="59">
        <v>29</v>
      </c>
      <c r="B30" s="1" t="s">
        <v>1881</v>
      </c>
      <c r="C30" s="1"/>
      <c r="D30" s="19" t="s">
        <v>0</v>
      </c>
      <c r="E30" s="60">
        <v>3</v>
      </c>
      <c r="F30" s="61">
        <v>180</v>
      </c>
      <c r="G30" s="61">
        <f t="shared" si="1"/>
        <v>540</v>
      </c>
    </row>
    <row r="31" spans="1:7" x14ac:dyDescent="0.2">
      <c r="A31" s="59">
        <v>30</v>
      </c>
      <c r="B31" s="1" t="s">
        <v>1882</v>
      </c>
      <c r="C31" s="1"/>
      <c r="D31" s="19" t="s">
        <v>0</v>
      </c>
      <c r="E31" s="60">
        <v>3</v>
      </c>
      <c r="F31" s="61">
        <v>230.01</v>
      </c>
      <c r="G31" s="61">
        <f t="shared" si="1"/>
        <v>690.03</v>
      </c>
    </row>
    <row r="32" spans="1:7" x14ac:dyDescent="0.2">
      <c r="A32" s="59">
        <v>31</v>
      </c>
      <c r="B32" s="1" t="s">
        <v>1883</v>
      </c>
      <c r="C32" s="1"/>
      <c r="D32" s="19" t="s">
        <v>0</v>
      </c>
      <c r="E32" s="60">
        <v>4</v>
      </c>
      <c r="F32" s="61">
        <v>396.68</v>
      </c>
      <c r="G32" s="61">
        <f t="shared" si="1"/>
        <v>1586.72</v>
      </c>
    </row>
    <row r="33" spans="1:7" x14ac:dyDescent="0.2">
      <c r="A33" s="59">
        <v>32</v>
      </c>
      <c r="B33" s="1" t="s">
        <v>1884</v>
      </c>
      <c r="C33" s="1"/>
      <c r="D33" s="19" t="s">
        <v>0</v>
      </c>
      <c r="E33" s="60">
        <v>3</v>
      </c>
      <c r="F33" s="61">
        <v>377.49</v>
      </c>
      <c r="G33" s="61">
        <f t="shared" si="1"/>
        <v>1132.47</v>
      </c>
    </row>
    <row r="34" spans="1:7" x14ac:dyDescent="0.2">
      <c r="A34" s="59">
        <v>33</v>
      </c>
      <c r="B34" s="1" t="s">
        <v>1885</v>
      </c>
      <c r="C34" s="1"/>
      <c r="D34" s="19" t="s">
        <v>0</v>
      </c>
      <c r="E34" s="60">
        <v>3</v>
      </c>
      <c r="F34" s="61">
        <v>437.57</v>
      </c>
      <c r="G34" s="61">
        <f t="shared" si="1"/>
        <v>1312.71</v>
      </c>
    </row>
    <row r="35" spans="1:7" x14ac:dyDescent="0.2">
      <c r="A35" s="59">
        <v>34</v>
      </c>
      <c r="B35" s="1" t="s">
        <v>1886</v>
      </c>
      <c r="C35" s="1"/>
      <c r="D35" s="19" t="s">
        <v>0</v>
      </c>
      <c r="E35" s="60">
        <v>1</v>
      </c>
      <c r="F35" s="61">
        <v>190.83</v>
      </c>
      <c r="G35" s="61">
        <f t="shared" si="1"/>
        <v>190.83</v>
      </c>
    </row>
    <row r="36" spans="1:7" x14ac:dyDescent="0.2">
      <c r="A36" s="59">
        <v>35</v>
      </c>
      <c r="B36" s="1" t="s">
        <v>1887</v>
      </c>
      <c r="C36" s="1"/>
      <c r="D36" s="19" t="s">
        <v>0</v>
      </c>
      <c r="E36" s="60">
        <v>6</v>
      </c>
      <c r="F36" s="61">
        <v>1234.98</v>
      </c>
      <c r="G36" s="61">
        <f t="shared" si="1"/>
        <v>7409.88</v>
      </c>
    </row>
    <row r="37" spans="1:7" x14ac:dyDescent="0.2">
      <c r="A37" s="59">
        <v>36</v>
      </c>
      <c r="B37" s="1" t="s">
        <v>1888</v>
      </c>
      <c r="C37" s="1"/>
      <c r="D37" s="19" t="s">
        <v>0</v>
      </c>
      <c r="E37" s="60">
        <v>3</v>
      </c>
      <c r="F37" s="61">
        <v>824.51</v>
      </c>
      <c r="G37" s="61">
        <f t="shared" si="1"/>
        <v>2473.5299999999997</v>
      </c>
    </row>
    <row r="38" spans="1:7" x14ac:dyDescent="0.2">
      <c r="A38" s="59">
        <v>37</v>
      </c>
      <c r="B38" s="1" t="s">
        <v>1889</v>
      </c>
      <c r="C38" s="1"/>
      <c r="D38" s="19" t="s">
        <v>0</v>
      </c>
      <c r="E38" s="60">
        <v>3</v>
      </c>
      <c r="F38" s="61">
        <v>999.99</v>
      </c>
      <c r="G38" s="61">
        <f t="shared" si="1"/>
        <v>2999.9700000000003</v>
      </c>
    </row>
    <row r="39" spans="1:7" x14ac:dyDescent="0.2">
      <c r="A39" s="59">
        <v>38</v>
      </c>
      <c r="B39" s="1" t="s">
        <v>1890</v>
      </c>
      <c r="C39" s="1"/>
      <c r="D39" s="19" t="s">
        <v>0</v>
      </c>
      <c r="E39" s="60">
        <v>5</v>
      </c>
      <c r="F39" s="61">
        <v>212.5</v>
      </c>
      <c r="G39" s="61">
        <f t="shared" si="1"/>
        <v>1062.5</v>
      </c>
    </row>
    <row r="40" spans="1:7" x14ac:dyDescent="0.2">
      <c r="A40" s="59">
        <v>39</v>
      </c>
      <c r="B40" s="1" t="s">
        <v>1891</v>
      </c>
      <c r="C40" s="1"/>
      <c r="D40" s="19" t="s">
        <v>0</v>
      </c>
      <c r="E40" s="60">
        <v>2</v>
      </c>
      <c r="F40" s="61">
        <v>95</v>
      </c>
      <c r="G40" s="61">
        <f t="shared" si="1"/>
        <v>190</v>
      </c>
    </row>
    <row r="41" spans="1:7" x14ac:dyDescent="0.2">
      <c r="A41" s="59">
        <v>40</v>
      </c>
      <c r="B41" s="1" t="s">
        <v>1892</v>
      </c>
      <c r="C41" s="1"/>
      <c r="D41" s="19" t="s">
        <v>0</v>
      </c>
      <c r="E41" s="60">
        <v>3</v>
      </c>
      <c r="F41" s="61">
        <v>165</v>
      </c>
      <c r="G41" s="61">
        <f t="shared" si="1"/>
        <v>495</v>
      </c>
    </row>
    <row r="42" spans="1:7" x14ac:dyDescent="0.2">
      <c r="A42" s="59">
        <v>41</v>
      </c>
      <c r="B42" s="1" t="s">
        <v>1893</v>
      </c>
      <c r="C42" s="1"/>
      <c r="D42" s="19" t="s">
        <v>0</v>
      </c>
      <c r="E42" s="60">
        <v>3</v>
      </c>
      <c r="F42" s="61">
        <v>207.51</v>
      </c>
      <c r="G42" s="61">
        <f t="shared" si="1"/>
        <v>622.53</v>
      </c>
    </row>
    <row r="43" spans="1:7" x14ac:dyDescent="0.2">
      <c r="A43" s="59">
        <v>42</v>
      </c>
      <c r="B43" s="1" t="s">
        <v>1894</v>
      </c>
      <c r="C43" s="1"/>
      <c r="D43" s="19" t="s">
        <v>0</v>
      </c>
      <c r="E43" s="60">
        <v>5</v>
      </c>
      <c r="F43" s="61">
        <v>412.5</v>
      </c>
      <c r="G43" s="61">
        <f t="shared" si="1"/>
        <v>2062.5</v>
      </c>
    </row>
    <row r="44" spans="1:7" x14ac:dyDescent="0.2">
      <c r="A44" s="59">
        <v>43</v>
      </c>
      <c r="B44" s="1" t="s">
        <v>1895</v>
      </c>
      <c r="C44" s="1"/>
      <c r="D44" s="19" t="s">
        <v>0</v>
      </c>
      <c r="E44" s="60">
        <v>5</v>
      </c>
      <c r="F44" s="61">
        <v>579.15</v>
      </c>
      <c r="G44" s="61">
        <f t="shared" si="1"/>
        <v>2895.75</v>
      </c>
    </row>
    <row r="45" spans="1:7" x14ac:dyDescent="0.2">
      <c r="A45" s="59">
        <v>44</v>
      </c>
      <c r="B45" s="1" t="s">
        <v>1896</v>
      </c>
      <c r="C45" s="1"/>
      <c r="D45" s="19" t="s">
        <v>0</v>
      </c>
      <c r="E45" s="60">
        <v>3</v>
      </c>
      <c r="F45" s="61">
        <v>440.01</v>
      </c>
      <c r="G45" s="61">
        <f t="shared" si="1"/>
        <v>1320.03</v>
      </c>
    </row>
    <row r="46" spans="1:7" x14ac:dyDescent="0.2">
      <c r="A46" s="59">
        <v>45</v>
      </c>
      <c r="B46" s="1" t="s">
        <v>1897</v>
      </c>
      <c r="C46" s="1"/>
      <c r="D46" s="19" t="s">
        <v>0</v>
      </c>
      <c r="E46" s="60">
        <v>4</v>
      </c>
      <c r="F46" s="61">
        <v>823.32</v>
      </c>
      <c r="G46" s="61">
        <f t="shared" si="1"/>
        <v>3293.28</v>
      </c>
    </row>
    <row r="47" spans="1:7" x14ac:dyDescent="0.2">
      <c r="A47" s="59">
        <v>46</v>
      </c>
      <c r="B47" s="1" t="s">
        <v>1898</v>
      </c>
      <c r="C47" s="1"/>
      <c r="D47" s="19" t="s">
        <v>0</v>
      </c>
      <c r="E47" s="60">
        <v>1</v>
      </c>
      <c r="F47" s="61">
        <v>280</v>
      </c>
      <c r="G47" s="61">
        <f t="shared" si="1"/>
        <v>280</v>
      </c>
    </row>
    <row r="48" spans="1:7" x14ac:dyDescent="0.2">
      <c r="A48" s="59">
        <v>47</v>
      </c>
      <c r="B48" s="1" t="s">
        <v>1899</v>
      </c>
      <c r="C48" s="1"/>
      <c r="D48" s="19" t="s">
        <v>0</v>
      </c>
      <c r="E48" s="60">
        <v>2</v>
      </c>
      <c r="F48" s="61">
        <v>666.66</v>
      </c>
      <c r="G48" s="61">
        <f t="shared" si="1"/>
        <v>1333.32</v>
      </c>
    </row>
    <row r="49" spans="1:7" x14ac:dyDescent="0.2">
      <c r="A49" s="59">
        <v>48</v>
      </c>
      <c r="B49" s="1" t="s">
        <v>1900</v>
      </c>
      <c r="C49" s="1"/>
      <c r="D49" s="19" t="s">
        <v>0</v>
      </c>
      <c r="E49" s="60">
        <v>5</v>
      </c>
      <c r="F49" s="61">
        <v>1933.35</v>
      </c>
      <c r="G49" s="61">
        <f t="shared" si="1"/>
        <v>9666.75</v>
      </c>
    </row>
    <row r="50" spans="1:7" x14ac:dyDescent="0.2">
      <c r="A50" s="59">
        <v>49</v>
      </c>
      <c r="B50" s="1" t="s">
        <v>1901</v>
      </c>
      <c r="C50" s="1"/>
      <c r="D50" s="19" t="s">
        <v>0</v>
      </c>
      <c r="E50" s="60">
        <v>6</v>
      </c>
      <c r="F50" s="61">
        <v>4035</v>
      </c>
      <c r="G50" s="61">
        <f t="shared" si="1"/>
        <v>24210</v>
      </c>
    </row>
    <row r="51" spans="1:7" x14ac:dyDescent="0.2">
      <c r="A51" s="59">
        <v>50</v>
      </c>
      <c r="B51" s="1" t="s">
        <v>1902</v>
      </c>
      <c r="C51" s="1"/>
      <c r="D51" s="19" t="s">
        <v>0</v>
      </c>
      <c r="E51" s="60">
        <v>1</v>
      </c>
      <c r="F51" s="61">
        <v>333.33</v>
      </c>
      <c r="G51" s="61">
        <f t="shared" si="1"/>
        <v>333.33</v>
      </c>
    </row>
    <row r="52" spans="1:7" ht="25.5" x14ac:dyDescent="0.2">
      <c r="A52" s="59">
        <v>51</v>
      </c>
      <c r="B52" s="1" t="s">
        <v>1903</v>
      </c>
      <c r="C52" s="1"/>
      <c r="D52" s="19" t="s">
        <v>0</v>
      </c>
      <c r="E52" s="60">
        <v>6</v>
      </c>
      <c r="F52" s="61">
        <v>2510</v>
      </c>
      <c r="G52" s="61">
        <f t="shared" si="1"/>
        <v>15060</v>
      </c>
    </row>
    <row r="53" spans="1:7" x14ac:dyDescent="0.2">
      <c r="A53" s="59">
        <v>52</v>
      </c>
      <c r="B53" s="1" t="s">
        <v>1904</v>
      </c>
      <c r="C53" s="1"/>
      <c r="D53" s="19" t="s">
        <v>0</v>
      </c>
      <c r="E53" s="60">
        <v>1</v>
      </c>
      <c r="F53" s="61">
        <v>8583.33</v>
      </c>
      <c r="G53" s="61">
        <f t="shared" si="1"/>
        <v>8583.33</v>
      </c>
    </row>
    <row r="54" spans="1:7" x14ac:dyDescent="0.2">
      <c r="A54" s="59">
        <v>53</v>
      </c>
      <c r="B54" s="1" t="s">
        <v>1905</v>
      </c>
      <c r="C54" s="1"/>
      <c r="D54" s="19" t="s">
        <v>0</v>
      </c>
      <c r="E54" s="60">
        <v>1</v>
      </c>
      <c r="F54" s="61">
        <v>4696.67</v>
      </c>
      <c r="G54" s="61">
        <f t="shared" si="1"/>
        <v>4696.67</v>
      </c>
    </row>
    <row r="55" spans="1:7" x14ac:dyDescent="0.2">
      <c r="A55" s="59">
        <v>54</v>
      </c>
      <c r="B55" s="1" t="s">
        <v>1906</v>
      </c>
      <c r="C55" s="1"/>
      <c r="D55" s="19" t="s">
        <v>0</v>
      </c>
      <c r="E55" s="60">
        <v>1</v>
      </c>
      <c r="F55" s="61">
        <v>2133.33</v>
      </c>
      <c r="G55" s="61">
        <f t="shared" si="1"/>
        <v>2133.33</v>
      </c>
    </row>
    <row r="56" spans="1:7" x14ac:dyDescent="0.2">
      <c r="A56" s="59">
        <v>55</v>
      </c>
      <c r="B56" s="1" t="s">
        <v>1907</v>
      </c>
      <c r="C56" s="1"/>
      <c r="D56" s="19" t="s">
        <v>0</v>
      </c>
      <c r="E56" s="60">
        <v>8</v>
      </c>
      <c r="F56" s="61">
        <v>429.16</v>
      </c>
      <c r="G56" s="61">
        <f t="shared" si="1"/>
        <v>3433.28</v>
      </c>
    </row>
    <row r="57" spans="1:7" x14ac:dyDescent="0.2">
      <c r="A57" s="59">
        <v>56</v>
      </c>
      <c r="B57" s="1" t="s">
        <v>1908</v>
      </c>
      <c r="C57" s="1"/>
      <c r="D57" s="19" t="s">
        <v>0</v>
      </c>
      <c r="E57" s="60">
        <v>2</v>
      </c>
      <c r="F57" s="61">
        <v>2493.33</v>
      </c>
      <c r="G57" s="61">
        <f t="shared" si="1"/>
        <v>4986.66</v>
      </c>
    </row>
    <row r="58" spans="1:7" x14ac:dyDescent="0.2">
      <c r="A58" s="59">
        <v>57</v>
      </c>
      <c r="B58" s="1" t="s">
        <v>1909</v>
      </c>
      <c r="C58" s="1"/>
      <c r="D58" s="19" t="s">
        <v>0</v>
      </c>
      <c r="E58" s="60">
        <v>21</v>
      </c>
      <c r="F58" s="61">
        <v>2892.04</v>
      </c>
      <c r="G58" s="61">
        <f t="shared" ref="G58:G89" si="2">E58*F58</f>
        <v>60732.84</v>
      </c>
    </row>
    <row r="59" spans="1:7" x14ac:dyDescent="0.2">
      <c r="A59" s="59">
        <v>58</v>
      </c>
      <c r="B59" s="1" t="s">
        <v>1910</v>
      </c>
      <c r="C59" s="1"/>
      <c r="D59" s="19" t="s">
        <v>0</v>
      </c>
      <c r="E59" s="60">
        <v>1</v>
      </c>
      <c r="F59" s="61">
        <v>3244.38</v>
      </c>
      <c r="G59" s="61">
        <f t="shared" si="2"/>
        <v>3244.38</v>
      </c>
    </row>
    <row r="60" spans="1:7" x14ac:dyDescent="0.2">
      <c r="A60" s="59">
        <v>59</v>
      </c>
      <c r="B60" s="1" t="s">
        <v>1910</v>
      </c>
      <c r="C60" s="1"/>
      <c r="D60" s="19" t="s">
        <v>0</v>
      </c>
      <c r="E60" s="60">
        <v>19</v>
      </c>
      <c r="F60" s="61">
        <v>3042.15</v>
      </c>
      <c r="G60" s="61">
        <f t="shared" si="2"/>
        <v>57800.85</v>
      </c>
    </row>
    <row r="61" spans="1:7" x14ac:dyDescent="0.2">
      <c r="A61" s="59">
        <v>60</v>
      </c>
      <c r="B61" s="1" t="s">
        <v>1911</v>
      </c>
      <c r="C61" s="1"/>
      <c r="D61" s="19" t="s">
        <v>0</v>
      </c>
      <c r="E61" s="60">
        <v>3</v>
      </c>
      <c r="F61" s="61">
        <v>737.49</v>
      </c>
      <c r="G61" s="61">
        <f t="shared" si="2"/>
        <v>2212.4700000000003</v>
      </c>
    </row>
    <row r="62" spans="1:7" x14ac:dyDescent="0.2">
      <c r="A62" s="59">
        <v>61</v>
      </c>
      <c r="B62" s="1" t="s">
        <v>793</v>
      </c>
      <c r="C62" s="1"/>
      <c r="D62" s="19" t="s">
        <v>0</v>
      </c>
      <c r="E62" s="60">
        <v>7</v>
      </c>
      <c r="F62" s="61">
        <v>4200</v>
      </c>
      <c r="G62" s="61">
        <f t="shared" si="2"/>
        <v>29400</v>
      </c>
    </row>
    <row r="63" spans="1:7" ht="25.5" x14ac:dyDescent="0.2">
      <c r="A63" s="59">
        <v>62</v>
      </c>
      <c r="B63" s="1" t="s">
        <v>1912</v>
      </c>
      <c r="C63" s="1"/>
      <c r="D63" s="19" t="s">
        <v>0</v>
      </c>
      <c r="E63" s="60">
        <v>1</v>
      </c>
      <c r="F63" s="61">
        <v>370</v>
      </c>
      <c r="G63" s="61">
        <f t="shared" si="2"/>
        <v>370</v>
      </c>
    </row>
    <row r="64" spans="1:7" x14ac:dyDescent="0.2">
      <c r="A64" s="59">
        <v>63</v>
      </c>
      <c r="B64" s="1" t="s">
        <v>1913</v>
      </c>
      <c r="C64" s="1"/>
      <c r="D64" s="19" t="s">
        <v>0</v>
      </c>
      <c r="E64" s="60">
        <v>1</v>
      </c>
      <c r="F64" s="61">
        <v>373.33</v>
      </c>
      <c r="G64" s="61">
        <f t="shared" si="2"/>
        <v>373.33</v>
      </c>
    </row>
    <row r="65" spans="1:7" x14ac:dyDescent="0.2">
      <c r="A65" s="59">
        <v>64</v>
      </c>
      <c r="B65" s="1" t="s">
        <v>1914</v>
      </c>
      <c r="C65" s="1"/>
      <c r="D65" s="19" t="s">
        <v>0</v>
      </c>
      <c r="E65" s="60">
        <v>1</v>
      </c>
      <c r="F65" s="61">
        <v>283.33</v>
      </c>
      <c r="G65" s="61">
        <f t="shared" si="2"/>
        <v>283.33</v>
      </c>
    </row>
    <row r="66" spans="1:7" x14ac:dyDescent="0.2">
      <c r="A66" s="59">
        <v>65</v>
      </c>
      <c r="B66" s="1" t="s">
        <v>1915</v>
      </c>
      <c r="C66" s="1"/>
      <c r="D66" s="19" t="s">
        <v>0</v>
      </c>
      <c r="E66" s="60">
        <v>1</v>
      </c>
      <c r="F66" s="61">
        <v>2792.5</v>
      </c>
      <c r="G66" s="61">
        <f t="shared" si="2"/>
        <v>2792.5</v>
      </c>
    </row>
    <row r="67" spans="1:7" x14ac:dyDescent="0.2">
      <c r="A67" s="59">
        <v>66</v>
      </c>
      <c r="B67" s="1" t="s">
        <v>1916</v>
      </c>
      <c r="C67" s="1"/>
      <c r="D67" s="19" t="s">
        <v>0</v>
      </c>
      <c r="E67" s="60">
        <v>2</v>
      </c>
      <c r="F67" s="61">
        <v>621.66</v>
      </c>
      <c r="G67" s="61">
        <f t="shared" si="2"/>
        <v>1243.32</v>
      </c>
    </row>
    <row r="68" spans="1:7" x14ac:dyDescent="0.2">
      <c r="A68" s="59">
        <v>67</v>
      </c>
      <c r="B68" s="1" t="s">
        <v>1917</v>
      </c>
      <c r="C68" s="1"/>
      <c r="D68" s="19" t="s">
        <v>0</v>
      </c>
      <c r="E68" s="60">
        <v>1</v>
      </c>
      <c r="F68" s="61">
        <v>229.17</v>
      </c>
      <c r="G68" s="61">
        <f t="shared" si="2"/>
        <v>229.17</v>
      </c>
    </row>
    <row r="69" spans="1:7" ht="25.5" x14ac:dyDescent="0.2">
      <c r="A69" s="59">
        <v>68</v>
      </c>
      <c r="B69" s="1" t="s">
        <v>1918</v>
      </c>
      <c r="C69" s="1"/>
      <c r="D69" s="19" t="s">
        <v>0</v>
      </c>
      <c r="E69" s="60">
        <v>1</v>
      </c>
      <c r="F69" s="61">
        <v>4316.67</v>
      </c>
      <c r="G69" s="61">
        <f t="shared" si="2"/>
        <v>4316.67</v>
      </c>
    </row>
    <row r="70" spans="1:7" x14ac:dyDescent="0.2">
      <c r="A70" s="59">
        <v>69</v>
      </c>
      <c r="B70" s="1" t="s">
        <v>1919</v>
      </c>
      <c r="C70" s="1"/>
      <c r="D70" s="19" t="s">
        <v>0</v>
      </c>
      <c r="E70" s="60">
        <v>3</v>
      </c>
      <c r="F70" s="61">
        <v>410.01</v>
      </c>
      <c r="G70" s="61">
        <f t="shared" si="2"/>
        <v>1230.03</v>
      </c>
    </row>
    <row r="71" spans="1:7" ht="25.5" x14ac:dyDescent="0.2">
      <c r="A71" s="59">
        <v>70</v>
      </c>
      <c r="B71" s="1" t="s">
        <v>1920</v>
      </c>
      <c r="C71" s="1"/>
      <c r="D71" s="19" t="s">
        <v>0</v>
      </c>
      <c r="E71" s="60">
        <v>1</v>
      </c>
      <c r="F71" s="61">
        <v>30000</v>
      </c>
      <c r="G71" s="61">
        <f t="shared" si="2"/>
        <v>30000</v>
      </c>
    </row>
    <row r="72" spans="1:7" ht="25.5" x14ac:dyDescent="0.2">
      <c r="A72" s="59">
        <v>71</v>
      </c>
      <c r="B72" s="1" t="s">
        <v>1921</v>
      </c>
      <c r="C72" s="1"/>
      <c r="D72" s="19" t="s">
        <v>0</v>
      </c>
      <c r="E72" s="60">
        <v>1</v>
      </c>
      <c r="F72" s="61">
        <v>18000</v>
      </c>
      <c r="G72" s="61">
        <f t="shared" si="2"/>
        <v>18000</v>
      </c>
    </row>
    <row r="73" spans="1:7" ht="25.5" x14ac:dyDescent="0.2">
      <c r="A73" s="59">
        <v>72</v>
      </c>
      <c r="B73" s="1" t="s">
        <v>1922</v>
      </c>
      <c r="C73" s="1"/>
      <c r="D73" s="19" t="s">
        <v>0</v>
      </c>
      <c r="E73" s="60">
        <v>1</v>
      </c>
      <c r="F73" s="61">
        <v>12555</v>
      </c>
      <c r="G73" s="61">
        <f t="shared" si="2"/>
        <v>12555</v>
      </c>
    </row>
    <row r="74" spans="1:7" ht="25.5" x14ac:dyDescent="0.2">
      <c r="A74" s="59">
        <v>73</v>
      </c>
      <c r="B74" s="1" t="s">
        <v>1923</v>
      </c>
      <c r="C74" s="1"/>
      <c r="D74" s="19" t="s">
        <v>0</v>
      </c>
      <c r="E74" s="60">
        <v>1</v>
      </c>
      <c r="F74" s="61">
        <v>15120</v>
      </c>
      <c r="G74" s="61">
        <f t="shared" si="2"/>
        <v>15120</v>
      </c>
    </row>
    <row r="75" spans="1:7" ht="25.5" x14ac:dyDescent="0.2">
      <c r="A75" s="59">
        <v>74</v>
      </c>
      <c r="B75" s="1" t="s">
        <v>1924</v>
      </c>
      <c r="C75" s="1"/>
      <c r="D75" s="19" t="s">
        <v>0</v>
      </c>
      <c r="E75" s="60">
        <v>2</v>
      </c>
      <c r="F75" s="61">
        <v>2932.3</v>
      </c>
      <c r="G75" s="61">
        <f t="shared" si="2"/>
        <v>5864.6</v>
      </c>
    </row>
    <row r="76" spans="1:7" x14ac:dyDescent="0.2">
      <c r="A76" s="59">
        <v>75</v>
      </c>
      <c r="B76" s="1" t="s">
        <v>1925</v>
      </c>
      <c r="C76" s="1"/>
      <c r="D76" s="19" t="s">
        <v>0</v>
      </c>
      <c r="E76" s="60">
        <v>12</v>
      </c>
      <c r="F76" s="61">
        <v>485.42</v>
      </c>
      <c r="G76" s="61">
        <f t="shared" si="2"/>
        <v>5825.04</v>
      </c>
    </row>
    <row r="77" spans="1:7" x14ac:dyDescent="0.2">
      <c r="A77" s="59">
        <v>76</v>
      </c>
      <c r="B77" s="1" t="s">
        <v>1926</v>
      </c>
      <c r="C77" s="1"/>
      <c r="D77" s="19" t="s">
        <v>0</v>
      </c>
      <c r="E77" s="60">
        <v>18</v>
      </c>
      <c r="F77" s="61">
        <v>878.17</v>
      </c>
      <c r="G77" s="61">
        <f t="shared" si="2"/>
        <v>15807.06</v>
      </c>
    </row>
    <row r="78" spans="1:7" x14ac:dyDescent="0.2">
      <c r="A78" s="59">
        <v>77</v>
      </c>
      <c r="B78" s="1" t="s">
        <v>1927</v>
      </c>
      <c r="C78" s="1"/>
      <c r="D78" s="19" t="s">
        <v>0</v>
      </c>
      <c r="E78" s="60">
        <v>8</v>
      </c>
      <c r="F78" s="61">
        <v>392.75</v>
      </c>
      <c r="G78" s="61">
        <f t="shared" si="2"/>
        <v>3142</v>
      </c>
    </row>
    <row r="79" spans="1:7" x14ac:dyDescent="0.2">
      <c r="A79" s="59">
        <v>78</v>
      </c>
      <c r="B79" s="1" t="s">
        <v>1928</v>
      </c>
      <c r="C79" s="1"/>
      <c r="D79" s="19" t="s">
        <v>0</v>
      </c>
      <c r="E79" s="60">
        <v>15</v>
      </c>
      <c r="F79" s="61">
        <v>611.5</v>
      </c>
      <c r="G79" s="61">
        <f t="shared" si="2"/>
        <v>9172.5</v>
      </c>
    </row>
    <row r="80" spans="1:7" x14ac:dyDescent="0.2">
      <c r="A80" s="59">
        <v>79</v>
      </c>
      <c r="B80" s="1" t="s">
        <v>1929</v>
      </c>
      <c r="C80" s="1"/>
      <c r="D80" s="19" t="s">
        <v>0</v>
      </c>
      <c r="E80" s="60">
        <v>10</v>
      </c>
      <c r="F80" s="61">
        <v>3867.75</v>
      </c>
      <c r="G80" s="61">
        <f t="shared" si="2"/>
        <v>38677.5</v>
      </c>
    </row>
    <row r="81" spans="1:7" x14ac:dyDescent="0.2">
      <c r="A81" s="59">
        <v>80</v>
      </c>
      <c r="B81" s="1" t="s">
        <v>1930</v>
      </c>
      <c r="C81" s="1"/>
      <c r="D81" s="19" t="s">
        <v>0</v>
      </c>
      <c r="E81" s="60">
        <v>3</v>
      </c>
      <c r="F81" s="61">
        <v>988.59</v>
      </c>
      <c r="G81" s="61">
        <f t="shared" si="2"/>
        <v>2965.77</v>
      </c>
    </row>
    <row r="82" spans="1:7" x14ac:dyDescent="0.2">
      <c r="A82" s="59">
        <v>81</v>
      </c>
      <c r="B82" s="1" t="s">
        <v>728</v>
      </c>
      <c r="C82" s="1"/>
      <c r="D82" s="19" t="s">
        <v>0</v>
      </c>
      <c r="E82" s="60">
        <v>48</v>
      </c>
      <c r="F82" s="61">
        <v>1445.84</v>
      </c>
      <c r="G82" s="61">
        <f t="shared" si="2"/>
        <v>69400.319999999992</v>
      </c>
    </row>
    <row r="83" spans="1:7" x14ac:dyDescent="0.2">
      <c r="A83" s="59">
        <v>82</v>
      </c>
      <c r="B83" s="1" t="s">
        <v>734</v>
      </c>
      <c r="C83" s="1"/>
      <c r="D83" s="19" t="s">
        <v>0</v>
      </c>
      <c r="E83" s="60">
        <v>2</v>
      </c>
      <c r="F83" s="61">
        <v>666.67</v>
      </c>
      <c r="G83" s="61">
        <f t="shared" si="2"/>
        <v>1333.34</v>
      </c>
    </row>
    <row r="84" spans="1:7" x14ac:dyDescent="0.2">
      <c r="A84" s="59">
        <v>83</v>
      </c>
      <c r="B84" s="1" t="s">
        <v>1931</v>
      </c>
      <c r="C84" s="1"/>
      <c r="D84" s="19" t="s">
        <v>0</v>
      </c>
      <c r="E84" s="60">
        <v>2</v>
      </c>
      <c r="F84" s="61">
        <v>325</v>
      </c>
      <c r="G84" s="61">
        <f t="shared" si="2"/>
        <v>650</v>
      </c>
    </row>
    <row r="85" spans="1:7" ht="25.5" x14ac:dyDescent="0.2">
      <c r="A85" s="59">
        <v>84</v>
      </c>
      <c r="B85" s="1" t="s">
        <v>1932</v>
      </c>
      <c r="C85" s="1"/>
      <c r="D85" s="19" t="s">
        <v>0</v>
      </c>
      <c r="E85" s="60">
        <v>8</v>
      </c>
      <c r="F85" s="61">
        <v>4233.33</v>
      </c>
      <c r="G85" s="61">
        <f t="shared" si="2"/>
        <v>33866.639999999999</v>
      </c>
    </row>
    <row r="86" spans="1:7" x14ac:dyDescent="0.2">
      <c r="A86" s="59">
        <v>85</v>
      </c>
      <c r="B86" s="1" t="s">
        <v>1933</v>
      </c>
      <c r="C86" s="1"/>
      <c r="D86" s="19" t="s">
        <v>0</v>
      </c>
      <c r="E86" s="60">
        <v>1</v>
      </c>
      <c r="F86" s="61">
        <v>3741.67</v>
      </c>
      <c r="G86" s="61">
        <f t="shared" si="2"/>
        <v>3741.67</v>
      </c>
    </row>
    <row r="87" spans="1:7" x14ac:dyDescent="0.2">
      <c r="A87" s="59">
        <v>86</v>
      </c>
      <c r="B87" s="1" t="s">
        <v>1934</v>
      </c>
      <c r="C87" s="1"/>
      <c r="D87" s="19" t="s">
        <v>0</v>
      </c>
      <c r="E87" s="60">
        <v>1</v>
      </c>
      <c r="F87" s="61">
        <v>14377.96</v>
      </c>
      <c r="G87" s="61">
        <f t="shared" si="2"/>
        <v>14377.96</v>
      </c>
    </row>
    <row r="88" spans="1:7" ht="25.5" x14ac:dyDescent="0.2">
      <c r="A88" s="59">
        <v>87</v>
      </c>
      <c r="B88" s="1" t="s">
        <v>1935</v>
      </c>
      <c r="C88" s="1"/>
      <c r="D88" s="19" t="s">
        <v>0</v>
      </c>
      <c r="E88" s="60">
        <v>1</v>
      </c>
      <c r="F88" s="61">
        <v>5408.33</v>
      </c>
      <c r="G88" s="61">
        <f t="shared" si="2"/>
        <v>5408.33</v>
      </c>
    </row>
    <row r="89" spans="1:7" ht="25.5" x14ac:dyDescent="0.2">
      <c r="A89" s="59">
        <v>88</v>
      </c>
      <c r="B89" s="1" t="s">
        <v>1936</v>
      </c>
      <c r="C89" s="1"/>
      <c r="D89" s="19" t="s">
        <v>0</v>
      </c>
      <c r="E89" s="60">
        <v>1</v>
      </c>
      <c r="F89" s="61">
        <v>4550</v>
      </c>
      <c r="G89" s="61">
        <f t="shared" si="2"/>
        <v>4550</v>
      </c>
    </row>
    <row r="90" spans="1:7" x14ac:dyDescent="0.2">
      <c r="A90" s="59">
        <v>89</v>
      </c>
      <c r="B90" s="1" t="s">
        <v>1937</v>
      </c>
      <c r="C90" s="1"/>
      <c r="D90" s="19" t="s">
        <v>0</v>
      </c>
      <c r="E90" s="60">
        <v>1</v>
      </c>
      <c r="F90" s="61">
        <v>256.67</v>
      </c>
      <c r="G90" s="61">
        <f t="shared" ref="G90:G107" si="3">E90*F90</f>
        <v>256.67</v>
      </c>
    </row>
    <row r="91" spans="1:7" x14ac:dyDescent="0.2">
      <c r="A91" s="59">
        <v>90</v>
      </c>
      <c r="B91" s="1" t="s">
        <v>1938</v>
      </c>
      <c r="C91" s="1"/>
      <c r="D91" s="19" t="s">
        <v>0</v>
      </c>
      <c r="E91" s="60">
        <v>3</v>
      </c>
      <c r="F91" s="61">
        <v>792.51</v>
      </c>
      <c r="G91" s="61">
        <f t="shared" si="3"/>
        <v>2377.5299999999997</v>
      </c>
    </row>
    <row r="92" spans="1:7" x14ac:dyDescent="0.2">
      <c r="A92" s="59">
        <v>91</v>
      </c>
      <c r="B92" s="1" t="s">
        <v>1939</v>
      </c>
      <c r="C92" s="1"/>
      <c r="D92" s="19" t="s">
        <v>0</v>
      </c>
      <c r="E92" s="60">
        <v>1</v>
      </c>
      <c r="F92" s="61">
        <v>173.33</v>
      </c>
      <c r="G92" s="61">
        <f t="shared" si="3"/>
        <v>173.33</v>
      </c>
    </row>
    <row r="93" spans="1:7" x14ac:dyDescent="0.2">
      <c r="A93" s="59">
        <v>92</v>
      </c>
      <c r="B93" s="1" t="s">
        <v>1940</v>
      </c>
      <c r="C93" s="1"/>
      <c r="D93" s="19" t="s">
        <v>0</v>
      </c>
      <c r="E93" s="60">
        <v>4</v>
      </c>
      <c r="F93" s="61">
        <v>958.33</v>
      </c>
      <c r="G93" s="61">
        <f t="shared" si="3"/>
        <v>3833.32</v>
      </c>
    </row>
    <row r="94" spans="1:7" x14ac:dyDescent="0.2">
      <c r="A94" s="59">
        <v>93</v>
      </c>
      <c r="B94" s="1" t="s">
        <v>736</v>
      </c>
      <c r="C94" s="1"/>
      <c r="D94" s="19" t="s">
        <v>0</v>
      </c>
      <c r="E94" s="60">
        <v>16</v>
      </c>
      <c r="F94" s="61">
        <v>316.67</v>
      </c>
      <c r="G94" s="61">
        <f t="shared" si="3"/>
        <v>5066.72</v>
      </c>
    </row>
    <row r="95" spans="1:7" x14ac:dyDescent="0.2">
      <c r="A95" s="59">
        <v>94</v>
      </c>
      <c r="B95" s="1" t="s">
        <v>1941</v>
      </c>
      <c r="C95" s="1"/>
      <c r="D95" s="19" t="s">
        <v>0</v>
      </c>
      <c r="E95" s="60">
        <v>31</v>
      </c>
      <c r="F95" s="61">
        <v>383</v>
      </c>
      <c r="G95" s="61">
        <f t="shared" si="3"/>
        <v>11873</v>
      </c>
    </row>
    <row r="96" spans="1:7" x14ac:dyDescent="0.2">
      <c r="A96" s="59">
        <v>95</v>
      </c>
      <c r="B96" s="1" t="s">
        <v>739</v>
      </c>
      <c r="C96" s="1"/>
      <c r="D96" s="19" t="s">
        <v>0</v>
      </c>
      <c r="E96" s="60">
        <v>4</v>
      </c>
      <c r="F96" s="61">
        <v>521.66999999999996</v>
      </c>
      <c r="G96" s="61">
        <f t="shared" si="3"/>
        <v>2086.6799999999998</v>
      </c>
    </row>
    <row r="97" spans="1:7" x14ac:dyDescent="0.2">
      <c r="A97" s="59">
        <v>96</v>
      </c>
      <c r="B97" s="1" t="s">
        <v>743</v>
      </c>
      <c r="C97" s="1"/>
      <c r="D97" s="19" t="s">
        <v>0</v>
      </c>
      <c r="E97" s="60">
        <v>33</v>
      </c>
      <c r="F97" s="61">
        <v>717</v>
      </c>
      <c r="G97" s="61">
        <f t="shared" si="3"/>
        <v>23661</v>
      </c>
    </row>
    <row r="98" spans="1:7" x14ac:dyDescent="0.2">
      <c r="A98" s="59">
        <v>97</v>
      </c>
      <c r="B98" s="1" t="s">
        <v>1653</v>
      </c>
      <c r="C98" s="1"/>
      <c r="D98" s="19" t="s">
        <v>0</v>
      </c>
      <c r="E98" s="60">
        <v>1</v>
      </c>
      <c r="F98" s="61">
        <v>816.67</v>
      </c>
      <c r="G98" s="61">
        <f t="shared" si="3"/>
        <v>816.67</v>
      </c>
    </row>
    <row r="99" spans="1:7" x14ac:dyDescent="0.2">
      <c r="A99" s="59">
        <v>98</v>
      </c>
      <c r="B99" s="1" t="s">
        <v>469</v>
      </c>
      <c r="C99" s="1"/>
      <c r="D99" s="19" t="s">
        <v>0</v>
      </c>
      <c r="E99" s="60">
        <v>5</v>
      </c>
      <c r="F99" s="61">
        <v>8583.35</v>
      </c>
      <c r="G99" s="61">
        <f t="shared" si="3"/>
        <v>42916.75</v>
      </c>
    </row>
    <row r="100" spans="1:7" x14ac:dyDescent="0.2">
      <c r="A100" s="59">
        <v>99</v>
      </c>
      <c r="B100" s="1" t="s">
        <v>1942</v>
      </c>
      <c r="C100" s="1"/>
      <c r="D100" s="19" t="s">
        <v>0</v>
      </c>
      <c r="E100" s="60">
        <v>1</v>
      </c>
      <c r="F100" s="61">
        <v>130</v>
      </c>
      <c r="G100" s="61">
        <f t="shared" si="3"/>
        <v>130</v>
      </c>
    </row>
    <row r="101" spans="1:7" x14ac:dyDescent="0.2">
      <c r="A101" s="59">
        <v>100</v>
      </c>
      <c r="B101" s="1" t="s">
        <v>1943</v>
      </c>
      <c r="C101" s="1"/>
      <c r="D101" s="19" t="s">
        <v>0</v>
      </c>
      <c r="E101" s="60">
        <v>2</v>
      </c>
      <c r="F101" s="61">
        <v>380</v>
      </c>
      <c r="G101" s="61">
        <f t="shared" si="3"/>
        <v>760</v>
      </c>
    </row>
    <row r="102" spans="1:7" ht="25.5" x14ac:dyDescent="0.2">
      <c r="A102" s="59">
        <v>101</v>
      </c>
      <c r="B102" s="1" t="s">
        <v>1944</v>
      </c>
      <c r="C102" s="1"/>
      <c r="D102" s="19" t="s">
        <v>0</v>
      </c>
      <c r="E102" s="60">
        <v>1</v>
      </c>
      <c r="F102" s="61">
        <v>30000</v>
      </c>
      <c r="G102" s="61">
        <f t="shared" si="3"/>
        <v>30000</v>
      </c>
    </row>
    <row r="103" spans="1:7" ht="25.5" x14ac:dyDescent="0.2">
      <c r="A103" s="59">
        <v>102</v>
      </c>
      <c r="B103" s="1" t="s">
        <v>1944</v>
      </c>
      <c r="C103" s="1"/>
      <c r="D103" s="19" t="s">
        <v>0</v>
      </c>
      <c r="E103" s="60">
        <v>2</v>
      </c>
      <c r="F103" s="61">
        <v>30000</v>
      </c>
      <c r="G103" s="61">
        <f t="shared" si="3"/>
        <v>60000</v>
      </c>
    </row>
    <row r="104" spans="1:7" x14ac:dyDescent="0.2">
      <c r="A104" s="59">
        <v>103</v>
      </c>
      <c r="B104" s="1" t="s">
        <v>1945</v>
      </c>
      <c r="C104" s="1"/>
      <c r="D104" s="19" t="s">
        <v>0</v>
      </c>
      <c r="E104" s="60">
        <v>4</v>
      </c>
      <c r="F104" s="61">
        <v>16500</v>
      </c>
      <c r="G104" s="61">
        <f t="shared" si="3"/>
        <v>66000</v>
      </c>
    </row>
    <row r="105" spans="1:7" x14ac:dyDescent="0.2">
      <c r="A105" s="59">
        <v>104</v>
      </c>
      <c r="B105" s="1" t="s">
        <v>1946</v>
      </c>
      <c r="C105" s="1"/>
      <c r="D105" s="19" t="s">
        <v>0</v>
      </c>
      <c r="E105" s="60">
        <v>1</v>
      </c>
      <c r="F105" s="61">
        <v>110.83</v>
      </c>
      <c r="G105" s="61">
        <f t="shared" si="3"/>
        <v>110.83</v>
      </c>
    </row>
    <row r="106" spans="1:7" x14ac:dyDescent="0.2">
      <c r="A106" s="59">
        <v>105</v>
      </c>
      <c r="B106" s="1" t="s">
        <v>1947</v>
      </c>
      <c r="C106" s="1"/>
      <c r="D106" s="19" t="s">
        <v>0</v>
      </c>
      <c r="E106" s="60">
        <v>3</v>
      </c>
      <c r="F106" s="61">
        <v>730.47</v>
      </c>
      <c r="G106" s="61">
        <f t="shared" si="3"/>
        <v>2191.41</v>
      </c>
    </row>
    <row r="107" spans="1:7" x14ac:dyDescent="0.2">
      <c r="A107" s="59">
        <v>106</v>
      </c>
      <c r="B107" s="1" t="s">
        <v>1948</v>
      </c>
      <c r="C107" s="1"/>
      <c r="D107" s="19" t="s">
        <v>0</v>
      </c>
      <c r="E107" s="60">
        <v>12</v>
      </c>
      <c r="F107" s="61">
        <v>593.35</v>
      </c>
      <c r="G107" s="61">
        <f t="shared" si="3"/>
        <v>7120.2000000000007</v>
      </c>
    </row>
    <row r="108" spans="1:7" x14ac:dyDescent="0.2">
      <c r="A108" s="59">
        <v>107</v>
      </c>
      <c r="B108" s="1" t="s">
        <v>1949</v>
      </c>
      <c r="C108" s="1"/>
      <c r="D108" s="19" t="s">
        <v>0</v>
      </c>
      <c r="E108" s="60">
        <v>2</v>
      </c>
      <c r="F108" s="61">
        <v>816.67</v>
      </c>
      <c r="G108" s="61">
        <f t="shared" ref="G108:G120" si="4">E108*F108</f>
        <v>1633.34</v>
      </c>
    </row>
    <row r="109" spans="1:7" x14ac:dyDescent="0.2">
      <c r="A109" s="59">
        <v>108</v>
      </c>
      <c r="B109" s="1" t="s">
        <v>1950</v>
      </c>
      <c r="C109" s="1"/>
      <c r="D109" s="19" t="s">
        <v>0</v>
      </c>
      <c r="E109" s="60">
        <v>1</v>
      </c>
      <c r="F109" s="61">
        <v>620.83000000000004</v>
      </c>
      <c r="G109" s="61">
        <f t="shared" si="4"/>
        <v>620.83000000000004</v>
      </c>
    </row>
    <row r="110" spans="1:7" ht="25.5" x14ac:dyDescent="0.2">
      <c r="A110" s="59">
        <v>109</v>
      </c>
      <c r="B110" s="1" t="s">
        <v>1951</v>
      </c>
      <c r="C110" s="1"/>
      <c r="D110" s="19" t="s">
        <v>0</v>
      </c>
      <c r="E110" s="60">
        <v>1</v>
      </c>
      <c r="F110" s="61">
        <v>2123.66</v>
      </c>
      <c r="G110" s="61">
        <f t="shared" si="4"/>
        <v>2123.66</v>
      </c>
    </row>
    <row r="111" spans="1:7" ht="25.5" x14ac:dyDescent="0.2">
      <c r="A111" s="59">
        <v>110</v>
      </c>
      <c r="B111" s="1" t="s">
        <v>1952</v>
      </c>
      <c r="C111" s="1"/>
      <c r="D111" s="19" t="s">
        <v>0</v>
      </c>
      <c r="E111" s="60">
        <v>1</v>
      </c>
      <c r="F111" s="61">
        <v>3558.33</v>
      </c>
      <c r="G111" s="61">
        <f t="shared" si="4"/>
        <v>3558.33</v>
      </c>
    </row>
    <row r="112" spans="1:7" ht="25.5" x14ac:dyDescent="0.2">
      <c r="A112" s="59">
        <v>111</v>
      </c>
      <c r="B112" s="1" t="s">
        <v>1953</v>
      </c>
      <c r="C112" s="1"/>
      <c r="D112" s="19" t="s">
        <v>0</v>
      </c>
      <c r="E112" s="60">
        <v>1</v>
      </c>
      <c r="F112" s="61">
        <v>1375</v>
      </c>
      <c r="G112" s="61">
        <f t="shared" si="4"/>
        <v>1375</v>
      </c>
    </row>
    <row r="113" spans="1:7" ht="25.5" x14ac:dyDescent="0.2">
      <c r="A113" s="59">
        <v>112</v>
      </c>
      <c r="B113" s="1" t="s">
        <v>1954</v>
      </c>
      <c r="C113" s="1"/>
      <c r="D113" s="19" t="s">
        <v>0</v>
      </c>
      <c r="E113" s="60">
        <v>1</v>
      </c>
      <c r="F113" s="61">
        <v>16186.44</v>
      </c>
      <c r="G113" s="61">
        <f t="shared" si="4"/>
        <v>16186.44</v>
      </c>
    </row>
    <row r="114" spans="1:7" x14ac:dyDescent="0.2">
      <c r="A114" s="59">
        <v>113</v>
      </c>
      <c r="B114" s="1" t="s">
        <v>471</v>
      </c>
      <c r="C114" s="1"/>
      <c r="D114" s="19" t="s">
        <v>0</v>
      </c>
      <c r="E114" s="60">
        <v>8</v>
      </c>
      <c r="F114" s="61">
        <v>27666.67</v>
      </c>
      <c r="G114" s="61">
        <f t="shared" si="4"/>
        <v>221333.36</v>
      </c>
    </row>
    <row r="115" spans="1:7" x14ac:dyDescent="0.2">
      <c r="A115" s="59">
        <v>114</v>
      </c>
      <c r="B115" s="1" t="s">
        <v>1955</v>
      </c>
      <c r="C115" s="1"/>
      <c r="D115" s="19" t="s">
        <v>0</v>
      </c>
      <c r="E115" s="60">
        <v>2</v>
      </c>
      <c r="F115" s="61">
        <v>2341.89</v>
      </c>
      <c r="G115" s="61">
        <f t="shared" si="4"/>
        <v>4683.78</v>
      </c>
    </row>
    <row r="116" spans="1:7" x14ac:dyDescent="0.2">
      <c r="A116" s="59">
        <v>115</v>
      </c>
      <c r="B116" s="1" t="s">
        <v>1956</v>
      </c>
      <c r="C116" s="1"/>
      <c r="D116" s="19" t="s">
        <v>0</v>
      </c>
      <c r="E116" s="60">
        <v>1</v>
      </c>
      <c r="F116" s="61">
        <v>5483.33</v>
      </c>
      <c r="G116" s="61">
        <f t="shared" si="4"/>
        <v>5483.33</v>
      </c>
    </row>
    <row r="117" spans="1:7" x14ac:dyDescent="0.2">
      <c r="A117" s="59">
        <v>116</v>
      </c>
      <c r="B117" s="1" t="s">
        <v>1957</v>
      </c>
      <c r="C117" s="1"/>
      <c r="D117" s="19" t="s">
        <v>0</v>
      </c>
      <c r="E117" s="60">
        <v>1</v>
      </c>
      <c r="F117" s="61">
        <v>4008.33</v>
      </c>
      <c r="G117" s="61">
        <f t="shared" si="4"/>
        <v>4008.33</v>
      </c>
    </row>
    <row r="118" spans="1:7" ht="25.5" x14ac:dyDescent="0.2">
      <c r="A118" s="59">
        <v>117</v>
      </c>
      <c r="B118" s="1" t="s">
        <v>1958</v>
      </c>
      <c r="C118" s="1"/>
      <c r="D118" s="19" t="s">
        <v>0</v>
      </c>
      <c r="E118" s="60">
        <v>1</v>
      </c>
      <c r="F118" s="61">
        <v>61279.96</v>
      </c>
      <c r="G118" s="61">
        <f t="shared" si="4"/>
        <v>61279.96</v>
      </c>
    </row>
    <row r="119" spans="1:7" ht="25.5" x14ac:dyDescent="0.2">
      <c r="A119" s="59">
        <v>118</v>
      </c>
      <c r="B119" s="1" t="s">
        <v>1959</v>
      </c>
      <c r="C119" s="1"/>
      <c r="D119" s="19" t="s">
        <v>0</v>
      </c>
      <c r="E119" s="60">
        <v>3</v>
      </c>
      <c r="F119" s="61">
        <v>10775.37</v>
      </c>
      <c r="G119" s="61">
        <f t="shared" si="4"/>
        <v>32326.11</v>
      </c>
    </row>
    <row r="120" spans="1:7" x14ac:dyDescent="0.2">
      <c r="A120" s="59">
        <v>119</v>
      </c>
      <c r="B120" s="1" t="s">
        <v>1960</v>
      </c>
      <c r="C120" s="1"/>
      <c r="D120" s="19" t="s">
        <v>0</v>
      </c>
      <c r="E120" s="60">
        <v>1</v>
      </c>
      <c r="F120" s="61">
        <v>11726.22</v>
      </c>
      <c r="G120" s="61">
        <f t="shared" si="4"/>
        <v>11726.22</v>
      </c>
    </row>
    <row r="121" spans="1:7" ht="25.5" x14ac:dyDescent="0.2">
      <c r="A121" s="59">
        <v>120</v>
      </c>
      <c r="B121" s="1" t="s">
        <v>1961</v>
      </c>
      <c r="C121" s="1"/>
      <c r="D121" s="19" t="s">
        <v>0</v>
      </c>
      <c r="E121" s="60">
        <v>2</v>
      </c>
      <c r="F121" s="61">
        <v>2058.34</v>
      </c>
      <c r="G121" s="61">
        <f t="shared" ref="G121:G125" si="5">E121*F121</f>
        <v>4116.68</v>
      </c>
    </row>
    <row r="122" spans="1:7" x14ac:dyDescent="0.2">
      <c r="A122" s="59">
        <v>121</v>
      </c>
      <c r="B122" s="1" t="s">
        <v>1962</v>
      </c>
      <c r="C122" s="1"/>
      <c r="D122" s="19" t="s">
        <v>0</v>
      </c>
      <c r="E122" s="60">
        <v>1</v>
      </c>
      <c r="F122" s="61">
        <v>2991.67</v>
      </c>
      <c r="G122" s="61">
        <f t="shared" si="5"/>
        <v>2991.67</v>
      </c>
    </row>
    <row r="123" spans="1:7" x14ac:dyDescent="0.2">
      <c r="A123" s="59">
        <v>122</v>
      </c>
      <c r="B123" s="1" t="s">
        <v>1963</v>
      </c>
      <c r="C123" s="1"/>
      <c r="D123" s="19" t="s">
        <v>0</v>
      </c>
      <c r="E123" s="60">
        <v>5</v>
      </c>
      <c r="F123" s="61">
        <v>1658.33</v>
      </c>
      <c r="G123" s="61">
        <f t="shared" si="5"/>
        <v>8291.65</v>
      </c>
    </row>
    <row r="124" spans="1:7" x14ac:dyDescent="0.2">
      <c r="A124" s="59">
        <v>123</v>
      </c>
      <c r="B124" s="1" t="s">
        <v>473</v>
      </c>
      <c r="C124" s="1"/>
      <c r="D124" s="19" t="s">
        <v>0</v>
      </c>
      <c r="E124" s="60">
        <v>1</v>
      </c>
      <c r="F124" s="61">
        <v>2909.17</v>
      </c>
      <c r="G124" s="61">
        <f t="shared" si="5"/>
        <v>2909.17</v>
      </c>
    </row>
    <row r="125" spans="1:7" ht="25.5" x14ac:dyDescent="0.2">
      <c r="A125" s="59">
        <v>124</v>
      </c>
      <c r="B125" s="1" t="s">
        <v>1964</v>
      </c>
      <c r="C125" s="1"/>
      <c r="D125" s="19" t="s">
        <v>0</v>
      </c>
      <c r="E125" s="60">
        <v>7</v>
      </c>
      <c r="F125" s="61">
        <v>9799</v>
      </c>
      <c r="G125" s="61">
        <f t="shared" si="5"/>
        <v>68593</v>
      </c>
    </row>
  </sheetData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71">
        <v>1</v>
      </c>
      <c r="B2" s="72" t="s">
        <v>1505</v>
      </c>
      <c r="C2" s="71" t="s">
        <v>1506</v>
      </c>
      <c r="D2" s="71" t="s">
        <v>0</v>
      </c>
      <c r="E2" s="73">
        <v>10</v>
      </c>
      <c r="F2" s="74">
        <v>9.8312499999999989</v>
      </c>
      <c r="G2" s="74">
        <f t="shared" ref="G2:G31" si="0">E2*F2</f>
        <v>98.312499999999986</v>
      </c>
    </row>
    <row r="3" spans="1:7" x14ac:dyDescent="0.25">
      <c r="A3" s="71">
        <v>2</v>
      </c>
      <c r="B3" s="72" t="s">
        <v>1507</v>
      </c>
      <c r="C3" s="71" t="s">
        <v>1508</v>
      </c>
      <c r="D3" s="71" t="s">
        <v>0</v>
      </c>
      <c r="E3" s="73">
        <v>10</v>
      </c>
      <c r="F3" s="74">
        <v>12.39282</v>
      </c>
      <c r="G3" s="74">
        <f t="shared" si="0"/>
        <v>123.9282</v>
      </c>
    </row>
    <row r="4" spans="1:7" x14ac:dyDescent="0.25">
      <c r="A4" s="71">
        <v>3</v>
      </c>
      <c r="B4" s="72" t="s">
        <v>1509</v>
      </c>
      <c r="C4" s="71" t="s">
        <v>1510</v>
      </c>
      <c r="D4" s="71" t="s">
        <v>0</v>
      </c>
      <c r="E4" s="73">
        <v>9</v>
      </c>
      <c r="F4" s="74">
        <v>16.254333333333332</v>
      </c>
      <c r="G4" s="74">
        <f t="shared" si="0"/>
        <v>146.28899999999999</v>
      </c>
    </row>
    <row r="5" spans="1:7" x14ac:dyDescent="0.25">
      <c r="A5" s="71">
        <v>4</v>
      </c>
      <c r="B5" s="72" t="s">
        <v>1511</v>
      </c>
      <c r="C5" s="71" t="s">
        <v>1512</v>
      </c>
      <c r="D5" s="71" t="s">
        <v>0</v>
      </c>
      <c r="E5" s="73">
        <v>9</v>
      </c>
      <c r="F5" s="74">
        <v>24.240333333333336</v>
      </c>
      <c r="G5" s="74">
        <f t="shared" si="0"/>
        <v>218.16300000000001</v>
      </c>
    </row>
    <row r="6" spans="1:7" x14ac:dyDescent="0.25">
      <c r="A6" s="71">
        <v>5</v>
      </c>
      <c r="B6" s="72" t="s">
        <v>1513</v>
      </c>
      <c r="C6" s="71" t="s">
        <v>1514</v>
      </c>
      <c r="D6" s="71" t="s">
        <v>0</v>
      </c>
      <c r="E6" s="73">
        <v>5</v>
      </c>
      <c r="F6" s="74">
        <v>27.658180000000002</v>
      </c>
      <c r="G6" s="74">
        <f t="shared" si="0"/>
        <v>138.29090000000002</v>
      </c>
    </row>
    <row r="7" spans="1:7" x14ac:dyDescent="0.25">
      <c r="A7" s="71">
        <v>6</v>
      </c>
      <c r="B7" s="72" t="s">
        <v>1515</v>
      </c>
      <c r="C7" s="71" t="s">
        <v>1516</v>
      </c>
      <c r="D7" s="71" t="s">
        <v>0</v>
      </c>
      <c r="E7" s="73">
        <v>5</v>
      </c>
      <c r="F7" s="74">
        <v>41.452179999999991</v>
      </c>
      <c r="G7" s="74">
        <f t="shared" si="0"/>
        <v>207.26089999999996</v>
      </c>
    </row>
    <row r="8" spans="1:7" x14ac:dyDescent="0.25">
      <c r="A8" s="71">
        <v>7</v>
      </c>
      <c r="B8" s="72" t="s">
        <v>1517</v>
      </c>
      <c r="C8" s="71" t="s">
        <v>1518</v>
      </c>
      <c r="D8" s="71" t="s">
        <v>0</v>
      </c>
      <c r="E8" s="73">
        <v>1</v>
      </c>
      <c r="F8" s="74">
        <v>204.48999999999998</v>
      </c>
      <c r="G8" s="74">
        <f t="shared" si="0"/>
        <v>204.48999999999998</v>
      </c>
    </row>
    <row r="9" spans="1:7" x14ac:dyDescent="0.25">
      <c r="A9" s="71">
        <v>8</v>
      </c>
      <c r="B9" s="72" t="s">
        <v>1519</v>
      </c>
      <c r="C9" s="71" t="s">
        <v>1520</v>
      </c>
      <c r="D9" s="71" t="s">
        <v>0</v>
      </c>
      <c r="E9" s="73">
        <v>2</v>
      </c>
      <c r="F9" s="74">
        <v>461.01</v>
      </c>
      <c r="G9" s="74">
        <f t="shared" si="0"/>
        <v>922.02</v>
      </c>
    </row>
    <row r="10" spans="1:7" x14ac:dyDescent="0.25">
      <c r="A10" s="71">
        <v>9</v>
      </c>
      <c r="B10" s="72" t="s">
        <v>1521</v>
      </c>
      <c r="C10" s="71" t="s">
        <v>1522</v>
      </c>
      <c r="D10" s="71" t="s">
        <v>0</v>
      </c>
      <c r="E10" s="73">
        <v>4</v>
      </c>
      <c r="F10" s="74">
        <v>119.78999999999999</v>
      </c>
      <c r="G10" s="74">
        <f t="shared" si="0"/>
        <v>479.15999999999997</v>
      </c>
    </row>
    <row r="11" spans="1:7" x14ac:dyDescent="0.25">
      <c r="A11" s="71">
        <v>10</v>
      </c>
      <c r="B11" s="72" t="s">
        <v>1523</v>
      </c>
      <c r="C11" s="71" t="s">
        <v>1524</v>
      </c>
      <c r="D11" s="71" t="s">
        <v>0</v>
      </c>
      <c r="E11" s="73">
        <v>19</v>
      </c>
      <c r="F11" s="74">
        <v>1390.29</v>
      </c>
      <c r="G11" s="74">
        <f t="shared" si="0"/>
        <v>26415.51</v>
      </c>
    </row>
    <row r="12" spans="1:7" x14ac:dyDescent="0.25">
      <c r="A12" s="71">
        <v>11</v>
      </c>
      <c r="B12" s="72" t="s">
        <v>1525</v>
      </c>
      <c r="C12" s="71" t="s">
        <v>1526</v>
      </c>
      <c r="D12" s="71" t="s">
        <v>0</v>
      </c>
      <c r="E12" s="73">
        <v>9</v>
      </c>
      <c r="F12" s="74">
        <v>504.57</v>
      </c>
      <c r="G12" s="74">
        <f t="shared" si="0"/>
        <v>4541.13</v>
      </c>
    </row>
    <row r="13" spans="1:7" x14ac:dyDescent="0.25">
      <c r="A13" s="71">
        <v>12</v>
      </c>
      <c r="B13" s="72" t="s">
        <v>1527</v>
      </c>
      <c r="C13" s="71" t="s">
        <v>1528</v>
      </c>
      <c r="D13" s="71" t="s">
        <v>0</v>
      </c>
      <c r="E13" s="73">
        <v>6</v>
      </c>
      <c r="F13" s="74">
        <v>545.06264999999996</v>
      </c>
      <c r="G13" s="74">
        <f t="shared" si="0"/>
        <v>3270.3759</v>
      </c>
    </row>
    <row r="14" spans="1:7" x14ac:dyDescent="0.25">
      <c r="A14" s="71">
        <v>13</v>
      </c>
      <c r="B14" s="72" t="s">
        <v>1529</v>
      </c>
      <c r="C14" s="71" t="s">
        <v>1530</v>
      </c>
      <c r="D14" s="71" t="s">
        <v>0</v>
      </c>
      <c r="E14" s="73">
        <v>1</v>
      </c>
      <c r="F14" s="74">
        <v>791.34</v>
      </c>
      <c r="G14" s="74">
        <f t="shared" si="0"/>
        <v>791.34</v>
      </c>
    </row>
    <row r="15" spans="1:7" x14ac:dyDescent="0.25">
      <c r="A15" s="71">
        <v>14</v>
      </c>
      <c r="B15" s="72" t="s">
        <v>1531</v>
      </c>
      <c r="C15" s="71" t="s">
        <v>1532</v>
      </c>
      <c r="D15" s="71" t="s">
        <v>0</v>
      </c>
      <c r="E15" s="73">
        <v>1</v>
      </c>
      <c r="F15" s="74">
        <v>6832.87</v>
      </c>
      <c r="G15" s="74">
        <f t="shared" si="0"/>
        <v>6832.87</v>
      </c>
    </row>
    <row r="16" spans="1:7" ht="18" customHeight="1" x14ac:dyDescent="0.25">
      <c r="A16" s="71">
        <v>15</v>
      </c>
      <c r="B16" s="72" t="s">
        <v>1533</v>
      </c>
      <c r="C16" s="71" t="s">
        <v>1534</v>
      </c>
      <c r="D16" s="71" t="s">
        <v>0</v>
      </c>
      <c r="E16" s="73">
        <v>1</v>
      </c>
      <c r="F16" s="74">
        <v>416.24</v>
      </c>
      <c r="G16" s="74">
        <f t="shared" si="0"/>
        <v>416.24</v>
      </c>
    </row>
    <row r="17" spans="1:7" ht="18" customHeight="1" x14ac:dyDescent="0.25">
      <c r="A17" s="71">
        <v>16</v>
      </c>
      <c r="B17" s="72" t="s">
        <v>1535</v>
      </c>
      <c r="C17" s="71" t="s">
        <v>1536</v>
      </c>
      <c r="D17" s="71" t="s">
        <v>0</v>
      </c>
      <c r="E17" s="73">
        <v>2</v>
      </c>
      <c r="F17" s="74">
        <v>2303.84</v>
      </c>
      <c r="G17" s="74">
        <f t="shared" si="0"/>
        <v>4607.68</v>
      </c>
    </row>
    <row r="18" spans="1:7" x14ac:dyDescent="0.25">
      <c r="A18" s="71">
        <v>17</v>
      </c>
      <c r="B18" s="72" t="s">
        <v>1537</v>
      </c>
      <c r="C18" s="71" t="s">
        <v>1538</v>
      </c>
      <c r="D18" s="71" t="s">
        <v>0</v>
      </c>
      <c r="E18" s="73">
        <v>5</v>
      </c>
      <c r="F18" s="74">
        <v>23163.03</v>
      </c>
      <c r="G18" s="74">
        <f t="shared" si="0"/>
        <v>115815.15</v>
      </c>
    </row>
    <row r="19" spans="1:7" x14ac:dyDescent="0.25">
      <c r="A19" s="71">
        <v>18</v>
      </c>
      <c r="B19" s="72" t="s">
        <v>1539</v>
      </c>
      <c r="C19" s="71" t="s">
        <v>1540</v>
      </c>
      <c r="D19" s="71" t="s">
        <v>0</v>
      </c>
      <c r="E19" s="73">
        <v>1</v>
      </c>
      <c r="F19" s="74">
        <v>36579.51</v>
      </c>
      <c r="G19" s="74">
        <f t="shared" si="0"/>
        <v>36579.51</v>
      </c>
    </row>
    <row r="20" spans="1:7" ht="30" x14ac:dyDescent="0.25">
      <c r="A20" s="71">
        <v>19</v>
      </c>
      <c r="B20" s="72" t="s">
        <v>1541</v>
      </c>
      <c r="C20" s="71" t="s">
        <v>1542</v>
      </c>
      <c r="D20" s="71" t="s">
        <v>0</v>
      </c>
      <c r="E20" s="73">
        <v>1</v>
      </c>
      <c r="F20" s="74">
        <v>3472.7</v>
      </c>
      <c r="G20" s="74">
        <f t="shared" si="0"/>
        <v>3472.7</v>
      </c>
    </row>
    <row r="21" spans="1:7" ht="30" x14ac:dyDescent="0.25">
      <c r="A21" s="71">
        <v>20</v>
      </c>
      <c r="B21" s="72" t="s">
        <v>1543</v>
      </c>
      <c r="C21" s="71" t="s">
        <v>1544</v>
      </c>
      <c r="D21" s="71" t="s">
        <v>0</v>
      </c>
      <c r="E21" s="73">
        <v>1</v>
      </c>
      <c r="F21" s="74">
        <v>19679.439999999999</v>
      </c>
      <c r="G21" s="74">
        <f t="shared" si="0"/>
        <v>19679.439999999999</v>
      </c>
    </row>
    <row r="22" spans="1:7" x14ac:dyDescent="0.25">
      <c r="A22" s="71">
        <v>21</v>
      </c>
      <c r="B22" s="72" t="s">
        <v>1545</v>
      </c>
      <c r="C22" s="71" t="s">
        <v>1546</v>
      </c>
      <c r="D22" s="71" t="s">
        <v>0</v>
      </c>
      <c r="E22" s="73">
        <v>6</v>
      </c>
      <c r="F22" s="74">
        <v>22208.34</v>
      </c>
      <c r="G22" s="74">
        <f t="shared" si="0"/>
        <v>133250.04</v>
      </c>
    </row>
    <row r="23" spans="1:7" x14ac:dyDescent="0.25">
      <c r="A23" s="71">
        <v>22</v>
      </c>
      <c r="B23" s="72" t="s">
        <v>1547</v>
      </c>
      <c r="C23" s="71" t="s">
        <v>1548</v>
      </c>
      <c r="D23" s="71" t="s">
        <v>0</v>
      </c>
      <c r="E23" s="73">
        <v>1</v>
      </c>
      <c r="F23" s="74">
        <v>8318.75</v>
      </c>
      <c r="G23" s="74">
        <f t="shared" si="0"/>
        <v>8318.75</v>
      </c>
    </row>
    <row r="24" spans="1:7" ht="30" x14ac:dyDescent="0.25">
      <c r="A24" s="71">
        <v>23</v>
      </c>
      <c r="B24" s="72" t="s">
        <v>1549</v>
      </c>
      <c r="C24" s="71" t="s">
        <v>1550</v>
      </c>
      <c r="D24" s="71" t="s">
        <v>0</v>
      </c>
      <c r="E24" s="73">
        <v>6</v>
      </c>
      <c r="F24" s="74">
        <v>38768.400000000001</v>
      </c>
      <c r="G24" s="74">
        <f t="shared" si="0"/>
        <v>232610.40000000002</v>
      </c>
    </row>
    <row r="25" spans="1:7" ht="30" x14ac:dyDescent="0.25">
      <c r="A25" s="71">
        <v>24</v>
      </c>
      <c r="B25" s="72" t="s">
        <v>1551</v>
      </c>
      <c r="C25" s="71" t="s">
        <v>1552</v>
      </c>
      <c r="D25" s="71" t="s">
        <v>0</v>
      </c>
      <c r="E25" s="73">
        <v>10</v>
      </c>
      <c r="F25" s="74">
        <v>60025.68</v>
      </c>
      <c r="G25" s="74">
        <f t="shared" si="0"/>
        <v>600256.80000000005</v>
      </c>
    </row>
    <row r="26" spans="1:7" ht="30" x14ac:dyDescent="0.25">
      <c r="A26" s="71">
        <v>25</v>
      </c>
      <c r="B26" s="72" t="s">
        <v>1553</v>
      </c>
      <c r="C26" s="71" t="s">
        <v>1554</v>
      </c>
      <c r="D26" s="71" t="s">
        <v>0</v>
      </c>
      <c r="E26" s="73">
        <v>5</v>
      </c>
      <c r="F26" s="74">
        <v>12153.24</v>
      </c>
      <c r="G26" s="74">
        <f t="shared" si="0"/>
        <v>60766.2</v>
      </c>
    </row>
    <row r="27" spans="1:7" ht="30" x14ac:dyDescent="0.25">
      <c r="A27" s="71">
        <v>26</v>
      </c>
      <c r="B27" s="72" t="s">
        <v>1555</v>
      </c>
      <c r="C27" s="71" t="s">
        <v>1556</v>
      </c>
      <c r="D27" s="71" t="s">
        <v>0</v>
      </c>
      <c r="E27" s="73">
        <v>1</v>
      </c>
      <c r="F27" s="74">
        <v>9269.2896999999994</v>
      </c>
      <c r="G27" s="74">
        <f t="shared" si="0"/>
        <v>9269.2896999999994</v>
      </c>
    </row>
    <row r="28" spans="1:7" ht="30" x14ac:dyDescent="0.25">
      <c r="A28" s="71">
        <v>27</v>
      </c>
      <c r="B28" s="72" t="s">
        <v>1557</v>
      </c>
      <c r="C28" s="71" t="s">
        <v>1558</v>
      </c>
      <c r="D28" s="71" t="s">
        <v>0</v>
      </c>
      <c r="E28" s="73">
        <v>5</v>
      </c>
      <c r="F28" s="74">
        <v>15784.851720000001</v>
      </c>
      <c r="G28" s="74">
        <f t="shared" si="0"/>
        <v>78924.258600000001</v>
      </c>
    </row>
    <row r="29" spans="1:7" ht="30" x14ac:dyDescent="0.25">
      <c r="A29" s="71">
        <v>28</v>
      </c>
      <c r="B29" s="72" t="s">
        <v>1559</v>
      </c>
      <c r="C29" s="71" t="s">
        <v>1560</v>
      </c>
      <c r="D29" s="71" t="s">
        <v>0</v>
      </c>
      <c r="E29" s="73">
        <v>3</v>
      </c>
      <c r="F29" s="74">
        <v>2747.91</v>
      </c>
      <c r="G29" s="74">
        <f t="shared" si="0"/>
        <v>8243.73</v>
      </c>
    </row>
    <row r="30" spans="1:7" x14ac:dyDescent="0.25">
      <c r="A30" s="71">
        <v>29</v>
      </c>
      <c r="B30" s="72" t="s">
        <v>1561</v>
      </c>
      <c r="C30" s="71" t="s">
        <v>1562</v>
      </c>
      <c r="D30" s="71" t="s">
        <v>0</v>
      </c>
      <c r="E30" s="73">
        <v>3</v>
      </c>
      <c r="F30" s="74">
        <v>11747.079299999999</v>
      </c>
      <c r="G30" s="74">
        <f t="shared" si="0"/>
        <v>35241.2379</v>
      </c>
    </row>
    <row r="31" spans="1:7" x14ac:dyDescent="0.25">
      <c r="A31" s="71">
        <v>30</v>
      </c>
      <c r="B31" s="72" t="s">
        <v>27</v>
      </c>
      <c r="C31" s="71" t="s">
        <v>28</v>
      </c>
      <c r="D31" s="71" t="s">
        <v>0</v>
      </c>
      <c r="E31" s="73">
        <v>2</v>
      </c>
      <c r="F31" s="74">
        <v>146.21034999999998</v>
      </c>
      <c r="G31" s="74">
        <f t="shared" si="0"/>
        <v>292.42069999999995</v>
      </c>
    </row>
    <row r="32" spans="1:7" x14ac:dyDescent="0.25">
      <c r="A32" s="71">
        <v>31</v>
      </c>
      <c r="B32" s="72" t="s">
        <v>1487</v>
      </c>
      <c r="C32" s="71" t="s">
        <v>1488</v>
      </c>
      <c r="D32" s="71" t="s">
        <v>0</v>
      </c>
      <c r="E32" s="73">
        <v>6</v>
      </c>
      <c r="F32" s="74">
        <v>5020.8949999999995</v>
      </c>
      <c r="G32" s="74">
        <f t="shared" ref="G32:G63" si="1">E32*F32</f>
        <v>30125.369999999995</v>
      </c>
    </row>
    <row r="33" spans="1:7" x14ac:dyDescent="0.25">
      <c r="A33" s="71">
        <v>32</v>
      </c>
      <c r="B33" s="72" t="s">
        <v>1489</v>
      </c>
      <c r="C33" s="71" t="s">
        <v>1490</v>
      </c>
      <c r="D33" s="71" t="s">
        <v>0</v>
      </c>
      <c r="E33" s="73">
        <v>4</v>
      </c>
      <c r="F33" s="74">
        <v>5020.8949999999995</v>
      </c>
      <c r="G33" s="74">
        <f t="shared" si="1"/>
        <v>20083.579999999998</v>
      </c>
    </row>
    <row r="34" spans="1:7" x14ac:dyDescent="0.25">
      <c r="A34" s="71">
        <v>33</v>
      </c>
      <c r="B34" s="72" t="s">
        <v>1491</v>
      </c>
      <c r="C34" s="71" t="s">
        <v>1492</v>
      </c>
      <c r="D34" s="71" t="s">
        <v>0</v>
      </c>
      <c r="E34" s="73">
        <v>2</v>
      </c>
      <c r="F34" s="74">
        <v>1797.4549999999999</v>
      </c>
      <c r="G34" s="74">
        <f t="shared" si="1"/>
        <v>3594.91</v>
      </c>
    </row>
    <row r="35" spans="1:7" x14ac:dyDescent="0.25">
      <c r="A35" s="71">
        <v>34</v>
      </c>
      <c r="B35" s="72" t="s">
        <v>1493</v>
      </c>
      <c r="C35" s="71" t="s">
        <v>1494</v>
      </c>
      <c r="D35" s="71" t="s">
        <v>0</v>
      </c>
      <c r="E35" s="73">
        <v>2</v>
      </c>
      <c r="F35" s="74">
        <v>2473.8449999999998</v>
      </c>
      <c r="G35" s="74">
        <f t="shared" si="1"/>
        <v>4947.6899999999996</v>
      </c>
    </row>
    <row r="36" spans="1:7" x14ac:dyDescent="0.25">
      <c r="A36" s="71">
        <v>35</v>
      </c>
      <c r="B36" s="72" t="s">
        <v>1495</v>
      </c>
      <c r="C36" s="71" t="s">
        <v>1496</v>
      </c>
      <c r="D36" s="71" t="s">
        <v>0</v>
      </c>
      <c r="E36" s="73">
        <v>6</v>
      </c>
      <c r="F36" s="74">
        <v>4000.8649999999998</v>
      </c>
      <c r="G36" s="74">
        <f t="shared" si="1"/>
        <v>24005.19</v>
      </c>
    </row>
    <row r="37" spans="1:7" x14ac:dyDescent="0.25">
      <c r="A37" s="71">
        <v>36</v>
      </c>
      <c r="B37" s="72" t="s">
        <v>29</v>
      </c>
      <c r="C37" s="71" t="s">
        <v>30</v>
      </c>
      <c r="D37" s="71" t="s">
        <v>0</v>
      </c>
      <c r="E37" s="73">
        <v>1</v>
      </c>
      <c r="F37" s="74">
        <v>66045.829299999998</v>
      </c>
      <c r="G37" s="74">
        <f t="shared" si="1"/>
        <v>66045.829299999998</v>
      </c>
    </row>
    <row r="38" spans="1:7" ht="30" x14ac:dyDescent="0.25">
      <c r="A38" s="71">
        <v>37</v>
      </c>
      <c r="B38" s="72" t="s">
        <v>31</v>
      </c>
      <c r="C38" s="71" t="s">
        <v>32</v>
      </c>
      <c r="D38" s="71" t="s">
        <v>0</v>
      </c>
      <c r="E38" s="73">
        <v>4</v>
      </c>
      <c r="F38" s="74">
        <v>12856.25</v>
      </c>
      <c r="G38" s="74">
        <f t="shared" si="1"/>
        <v>51425</v>
      </c>
    </row>
    <row r="39" spans="1:7" x14ac:dyDescent="0.25">
      <c r="A39" s="71">
        <v>38</v>
      </c>
      <c r="B39" s="72" t="s">
        <v>791</v>
      </c>
      <c r="C39" s="71" t="s">
        <v>792</v>
      </c>
      <c r="D39" s="71" t="s">
        <v>0</v>
      </c>
      <c r="E39" s="73">
        <v>1</v>
      </c>
      <c r="F39" s="74">
        <v>62889.75</v>
      </c>
      <c r="G39" s="74">
        <f t="shared" si="1"/>
        <v>62889.75</v>
      </c>
    </row>
    <row r="40" spans="1:7" x14ac:dyDescent="0.25">
      <c r="A40" s="71">
        <v>39</v>
      </c>
      <c r="B40" s="72" t="s">
        <v>33</v>
      </c>
      <c r="C40" s="71" t="s">
        <v>34</v>
      </c>
      <c r="D40" s="71" t="s">
        <v>0</v>
      </c>
      <c r="E40" s="73">
        <v>4</v>
      </c>
      <c r="F40" s="74">
        <v>180.55317500000001</v>
      </c>
      <c r="G40" s="74">
        <f t="shared" si="1"/>
        <v>722.21270000000004</v>
      </c>
    </row>
    <row r="41" spans="1:7" ht="30" x14ac:dyDescent="0.25">
      <c r="A41" s="71">
        <v>40</v>
      </c>
      <c r="B41" s="72" t="s">
        <v>1563</v>
      </c>
      <c r="C41" s="71" t="s">
        <v>1564</v>
      </c>
      <c r="D41" s="71" t="s">
        <v>0</v>
      </c>
      <c r="E41" s="73">
        <v>8</v>
      </c>
      <c r="F41" s="74">
        <v>117.36999999999999</v>
      </c>
      <c r="G41" s="74">
        <f t="shared" si="1"/>
        <v>938.95999999999992</v>
      </c>
    </row>
    <row r="42" spans="1:7" x14ac:dyDescent="0.25">
      <c r="A42" s="71">
        <v>41</v>
      </c>
      <c r="B42" s="72" t="s">
        <v>35</v>
      </c>
      <c r="C42" s="71" t="s">
        <v>36</v>
      </c>
      <c r="D42" s="71" t="s">
        <v>0</v>
      </c>
      <c r="E42" s="73">
        <v>4</v>
      </c>
      <c r="F42" s="74">
        <v>485.43385000000001</v>
      </c>
      <c r="G42" s="74">
        <f t="shared" si="1"/>
        <v>1941.7354</v>
      </c>
    </row>
    <row r="43" spans="1:7" x14ac:dyDescent="0.25">
      <c r="A43" s="71">
        <v>42</v>
      </c>
      <c r="B43" s="72" t="s">
        <v>37</v>
      </c>
      <c r="C43" s="71" t="s">
        <v>38</v>
      </c>
      <c r="D43" s="71" t="s">
        <v>0</v>
      </c>
      <c r="E43" s="73">
        <v>2</v>
      </c>
      <c r="F43" s="74">
        <v>236.04074999999997</v>
      </c>
      <c r="G43" s="74">
        <f t="shared" si="1"/>
        <v>472.08149999999995</v>
      </c>
    </row>
    <row r="44" spans="1:7" ht="30" x14ac:dyDescent="0.25">
      <c r="A44" s="71">
        <v>43</v>
      </c>
      <c r="B44" s="72" t="s">
        <v>39</v>
      </c>
      <c r="C44" s="71" t="s">
        <v>40</v>
      </c>
      <c r="D44" s="71" t="s">
        <v>0</v>
      </c>
      <c r="E44" s="73">
        <v>3</v>
      </c>
      <c r="F44" s="74">
        <v>6011.6833333333325</v>
      </c>
      <c r="G44" s="74">
        <f t="shared" si="1"/>
        <v>18035.049999999996</v>
      </c>
    </row>
    <row r="45" spans="1:7" x14ac:dyDescent="0.25">
      <c r="A45" s="71">
        <v>44</v>
      </c>
      <c r="B45" s="72" t="s">
        <v>41</v>
      </c>
      <c r="C45" s="71" t="s">
        <v>42</v>
      </c>
      <c r="D45" s="71" t="s">
        <v>0</v>
      </c>
      <c r="E45" s="73">
        <v>4</v>
      </c>
      <c r="F45" s="74">
        <v>923.23</v>
      </c>
      <c r="G45" s="74">
        <f t="shared" si="1"/>
        <v>3692.92</v>
      </c>
    </row>
    <row r="46" spans="1:7" x14ac:dyDescent="0.25">
      <c r="A46" s="71">
        <v>45</v>
      </c>
      <c r="B46" s="72" t="s">
        <v>43</v>
      </c>
      <c r="C46" s="71" t="s">
        <v>44</v>
      </c>
      <c r="D46" s="71" t="s">
        <v>0</v>
      </c>
      <c r="E46" s="73">
        <v>4</v>
      </c>
      <c r="F46" s="74">
        <v>979.697675</v>
      </c>
      <c r="G46" s="74">
        <f t="shared" si="1"/>
        <v>3918.7907</v>
      </c>
    </row>
    <row r="47" spans="1:7" ht="30" x14ac:dyDescent="0.25">
      <c r="A47" s="71">
        <v>46</v>
      </c>
      <c r="B47" s="72" t="s">
        <v>45</v>
      </c>
      <c r="C47" s="71" t="s">
        <v>46</v>
      </c>
      <c r="D47" s="71" t="s">
        <v>0</v>
      </c>
      <c r="E47" s="73">
        <v>1</v>
      </c>
      <c r="F47" s="74">
        <v>26635.572699999997</v>
      </c>
      <c r="G47" s="74">
        <f t="shared" si="1"/>
        <v>26635.572699999997</v>
      </c>
    </row>
    <row r="48" spans="1:7" ht="30" x14ac:dyDescent="0.25">
      <c r="A48" s="71">
        <v>47</v>
      </c>
      <c r="B48" s="72" t="s">
        <v>47</v>
      </c>
      <c r="C48" s="71" t="s">
        <v>48</v>
      </c>
      <c r="D48" s="71" t="s">
        <v>0</v>
      </c>
      <c r="E48" s="73">
        <v>4</v>
      </c>
      <c r="F48" s="74">
        <v>47044.799999999996</v>
      </c>
      <c r="G48" s="74">
        <f t="shared" si="1"/>
        <v>188179.19999999998</v>
      </c>
    </row>
    <row r="49" spans="1:7" ht="30" x14ac:dyDescent="0.25">
      <c r="A49" s="71">
        <v>48</v>
      </c>
      <c r="B49" s="72" t="s">
        <v>49</v>
      </c>
      <c r="C49" s="71" t="s">
        <v>50</v>
      </c>
      <c r="D49" s="71" t="s">
        <v>0</v>
      </c>
      <c r="E49" s="73">
        <v>2</v>
      </c>
      <c r="F49" s="74">
        <v>2825.35</v>
      </c>
      <c r="G49" s="74">
        <f t="shared" si="1"/>
        <v>5650.7</v>
      </c>
    </row>
    <row r="50" spans="1:7" x14ac:dyDescent="0.25">
      <c r="A50" s="71">
        <v>49</v>
      </c>
      <c r="B50" s="72" t="s">
        <v>51</v>
      </c>
      <c r="C50" s="71" t="s">
        <v>52</v>
      </c>
      <c r="D50" s="71" t="s">
        <v>0</v>
      </c>
      <c r="E50" s="73">
        <v>2</v>
      </c>
      <c r="F50" s="74">
        <v>3423.4832499999998</v>
      </c>
      <c r="G50" s="74">
        <f t="shared" si="1"/>
        <v>6846.9664999999995</v>
      </c>
    </row>
    <row r="51" spans="1:7" ht="30" x14ac:dyDescent="0.25">
      <c r="A51" s="71">
        <v>50</v>
      </c>
      <c r="B51" s="72" t="s">
        <v>53</v>
      </c>
      <c r="C51" s="71" t="s">
        <v>54</v>
      </c>
      <c r="D51" s="71" t="s">
        <v>0</v>
      </c>
      <c r="E51" s="73">
        <v>2</v>
      </c>
      <c r="F51" s="74">
        <v>5971.80375</v>
      </c>
      <c r="G51" s="74">
        <f t="shared" si="1"/>
        <v>11943.6075</v>
      </c>
    </row>
    <row r="52" spans="1:7" x14ac:dyDescent="0.25">
      <c r="A52" s="71">
        <v>51</v>
      </c>
      <c r="B52" s="72" t="s">
        <v>55</v>
      </c>
      <c r="C52" s="71" t="s">
        <v>56</v>
      </c>
      <c r="D52" s="71" t="s">
        <v>0</v>
      </c>
      <c r="E52" s="73">
        <v>10</v>
      </c>
      <c r="F52" s="74">
        <v>6912.9320699999989</v>
      </c>
      <c r="G52" s="74">
        <f t="shared" si="1"/>
        <v>69129.320699999982</v>
      </c>
    </row>
    <row r="53" spans="1:7" ht="30" x14ac:dyDescent="0.25">
      <c r="A53" s="71">
        <v>52</v>
      </c>
      <c r="B53" s="72" t="s">
        <v>57</v>
      </c>
      <c r="C53" s="71" t="s">
        <v>58</v>
      </c>
      <c r="D53" s="71" t="s">
        <v>0</v>
      </c>
      <c r="E53" s="73">
        <v>5</v>
      </c>
      <c r="F53" s="74">
        <v>7642.4205000000002</v>
      </c>
      <c r="G53" s="74">
        <f t="shared" si="1"/>
        <v>38212.102500000001</v>
      </c>
    </row>
    <row r="54" spans="1:7" x14ac:dyDescent="0.25">
      <c r="A54" s="71">
        <v>53</v>
      </c>
      <c r="B54" s="72" t="s">
        <v>59</v>
      </c>
      <c r="C54" s="71" t="s">
        <v>60</v>
      </c>
      <c r="D54" s="71" t="s">
        <v>0</v>
      </c>
      <c r="E54" s="73">
        <v>3</v>
      </c>
      <c r="F54" s="74">
        <v>8296.3649999999998</v>
      </c>
      <c r="G54" s="74">
        <f t="shared" si="1"/>
        <v>24889.095000000001</v>
      </c>
    </row>
    <row r="55" spans="1:7" x14ac:dyDescent="0.25">
      <c r="A55" s="71">
        <v>54</v>
      </c>
      <c r="B55" s="72" t="s">
        <v>61</v>
      </c>
      <c r="C55" s="71" t="s">
        <v>62</v>
      </c>
      <c r="D55" s="71" t="s">
        <v>0</v>
      </c>
      <c r="E55" s="73">
        <v>4</v>
      </c>
      <c r="F55" s="74">
        <v>16245.46</v>
      </c>
      <c r="G55" s="74">
        <f t="shared" si="1"/>
        <v>64981.84</v>
      </c>
    </row>
    <row r="56" spans="1:7" ht="30" x14ac:dyDescent="0.25">
      <c r="A56" s="71">
        <v>55</v>
      </c>
      <c r="B56" s="72" t="s">
        <v>63</v>
      </c>
      <c r="C56" s="71" t="s">
        <v>64</v>
      </c>
      <c r="D56" s="71" t="s">
        <v>0</v>
      </c>
      <c r="E56" s="73">
        <v>1</v>
      </c>
      <c r="F56" s="74">
        <v>181364.23799999998</v>
      </c>
      <c r="G56" s="74">
        <f t="shared" si="1"/>
        <v>181364.23799999998</v>
      </c>
    </row>
    <row r="57" spans="1:7" ht="30" x14ac:dyDescent="0.25">
      <c r="A57" s="71">
        <v>56</v>
      </c>
      <c r="B57" s="72" t="s">
        <v>65</v>
      </c>
      <c r="C57" s="71" t="s">
        <v>66</v>
      </c>
      <c r="D57" s="71" t="s">
        <v>0</v>
      </c>
      <c r="E57" s="73">
        <v>1</v>
      </c>
      <c r="F57" s="74">
        <v>2750.2452999999996</v>
      </c>
      <c r="G57" s="74">
        <f t="shared" si="1"/>
        <v>2750.2452999999996</v>
      </c>
    </row>
    <row r="58" spans="1:7" x14ac:dyDescent="0.25">
      <c r="A58" s="71">
        <v>57</v>
      </c>
      <c r="B58" s="72" t="s">
        <v>67</v>
      </c>
      <c r="C58" s="71" t="s">
        <v>68</v>
      </c>
      <c r="D58" s="71" t="s">
        <v>0</v>
      </c>
      <c r="E58" s="73">
        <v>14</v>
      </c>
      <c r="F58" s="74">
        <v>2926.7108357142856</v>
      </c>
      <c r="G58" s="74">
        <f t="shared" si="1"/>
        <v>40973.951699999998</v>
      </c>
    </row>
    <row r="59" spans="1:7" ht="30" x14ac:dyDescent="0.25">
      <c r="A59" s="71">
        <v>58</v>
      </c>
      <c r="B59" s="72" t="s">
        <v>69</v>
      </c>
      <c r="C59" s="71" t="s">
        <v>70</v>
      </c>
      <c r="D59" s="71" t="s">
        <v>0</v>
      </c>
      <c r="E59" s="73">
        <v>2</v>
      </c>
      <c r="F59" s="74">
        <v>3037.3661999999995</v>
      </c>
      <c r="G59" s="74">
        <f t="shared" si="1"/>
        <v>6074.732399999999</v>
      </c>
    </row>
    <row r="60" spans="1:7" ht="30" x14ac:dyDescent="0.25">
      <c r="A60" s="71">
        <v>59</v>
      </c>
      <c r="B60" s="72" t="s">
        <v>71</v>
      </c>
      <c r="C60" s="71" t="s">
        <v>72</v>
      </c>
      <c r="D60" s="71" t="s">
        <v>0</v>
      </c>
      <c r="E60" s="73">
        <v>2</v>
      </c>
      <c r="F60" s="74">
        <v>3239.5329999999999</v>
      </c>
      <c r="G60" s="74">
        <f t="shared" si="1"/>
        <v>6479.0659999999998</v>
      </c>
    </row>
    <row r="61" spans="1:7" ht="30" x14ac:dyDescent="0.25">
      <c r="A61" s="71">
        <v>60</v>
      </c>
      <c r="B61" s="72" t="s">
        <v>73</v>
      </c>
      <c r="C61" s="71" t="s">
        <v>74</v>
      </c>
      <c r="D61" s="71" t="s">
        <v>0</v>
      </c>
      <c r="E61" s="73">
        <v>1</v>
      </c>
      <c r="F61" s="74">
        <v>13180.1428</v>
      </c>
      <c r="G61" s="74">
        <f t="shared" si="1"/>
        <v>13180.1428</v>
      </c>
    </row>
    <row r="62" spans="1:7" ht="30" x14ac:dyDescent="0.25">
      <c r="A62" s="71">
        <v>61</v>
      </c>
      <c r="B62" s="72" t="s">
        <v>75</v>
      </c>
      <c r="C62" s="71" t="s">
        <v>76</v>
      </c>
      <c r="D62" s="71" t="s">
        <v>0</v>
      </c>
      <c r="E62" s="73">
        <v>5</v>
      </c>
      <c r="F62" s="74">
        <v>25008.400999999998</v>
      </c>
      <c r="G62" s="74">
        <f t="shared" si="1"/>
        <v>125042.00499999999</v>
      </c>
    </row>
    <row r="63" spans="1:7" ht="30" x14ac:dyDescent="0.25">
      <c r="A63" s="71">
        <v>62</v>
      </c>
      <c r="B63" s="72" t="s">
        <v>77</v>
      </c>
      <c r="C63" s="71" t="s">
        <v>78</v>
      </c>
      <c r="D63" s="71" t="s">
        <v>0</v>
      </c>
      <c r="E63" s="73">
        <v>1</v>
      </c>
      <c r="F63" s="74">
        <v>28214.441200000001</v>
      </c>
      <c r="G63" s="74">
        <f t="shared" si="1"/>
        <v>28214.441200000001</v>
      </c>
    </row>
    <row r="64" spans="1:7" ht="30" x14ac:dyDescent="0.25">
      <c r="A64" s="71">
        <v>63</v>
      </c>
      <c r="B64" s="72" t="s">
        <v>79</v>
      </c>
      <c r="C64" s="71" t="s">
        <v>80</v>
      </c>
      <c r="D64" s="71" t="s">
        <v>0</v>
      </c>
      <c r="E64" s="73">
        <v>5</v>
      </c>
      <c r="F64" s="74">
        <v>44226.073539999998</v>
      </c>
      <c r="G64" s="74">
        <f t="shared" ref="G64:G95" si="2">E64*F64</f>
        <v>221130.3677</v>
      </c>
    </row>
    <row r="65" spans="1:7" ht="30" x14ac:dyDescent="0.25">
      <c r="A65" s="71">
        <v>64</v>
      </c>
      <c r="B65" s="72" t="s">
        <v>81</v>
      </c>
      <c r="C65" s="71" t="s">
        <v>82</v>
      </c>
      <c r="D65" s="71" t="s">
        <v>0</v>
      </c>
      <c r="E65" s="73">
        <v>4</v>
      </c>
      <c r="F65" s="74">
        <v>47376.30975</v>
      </c>
      <c r="G65" s="74">
        <f t="shared" si="2"/>
        <v>189505.239</v>
      </c>
    </row>
    <row r="66" spans="1:7" ht="30" x14ac:dyDescent="0.25">
      <c r="A66" s="71">
        <v>65</v>
      </c>
      <c r="B66" s="72" t="s">
        <v>83</v>
      </c>
      <c r="C66" s="71" t="s">
        <v>84</v>
      </c>
      <c r="D66" s="71" t="s">
        <v>0</v>
      </c>
      <c r="E66" s="73">
        <v>4</v>
      </c>
      <c r="F66" s="74">
        <v>64755.388499999994</v>
      </c>
      <c r="G66" s="74">
        <f t="shared" si="2"/>
        <v>259021.55399999997</v>
      </c>
    </row>
    <row r="67" spans="1:7" x14ac:dyDescent="0.25">
      <c r="A67" s="71">
        <v>66</v>
      </c>
      <c r="B67" s="72" t="s">
        <v>85</v>
      </c>
      <c r="C67" s="71" t="s">
        <v>86</v>
      </c>
      <c r="D67" s="71" t="s">
        <v>0</v>
      </c>
      <c r="E67" s="73">
        <v>11</v>
      </c>
      <c r="F67" s="74">
        <v>206.84620000000001</v>
      </c>
      <c r="G67" s="74">
        <f t="shared" si="2"/>
        <v>2275.3081999999999</v>
      </c>
    </row>
    <row r="68" spans="1:7" x14ac:dyDescent="0.25">
      <c r="A68" s="71">
        <v>67</v>
      </c>
      <c r="B68" s="72" t="s">
        <v>87</v>
      </c>
      <c r="C68" s="71" t="s">
        <v>88</v>
      </c>
      <c r="D68" s="71" t="s">
        <v>0</v>
      </c>
      <c r="E68" s="73">
        <v>4</v>
      </c>
      <c r="F68" s="74">
        <v>405.44074999999998</v>
      </c>
      <c r="G68" s="74">
        <f t="shared" si="2"/>
        <v>1621.7629999999999</v>
      </c>
    </row>
    <row r="69" spans="1:7" x14ac:dyDescent="0.25">
      <c r="A69" s="71">
        <v>68</v>
      </c>
      <c r="B69" s="72" t="s">
        <v>89</v>
      </c>
      <c r="C69" s="71" t="s">
        <v>90</v>
      </c>
      <c r="D69" s="71" t="s">
        <v>0</v>
      </c>
      <c r="E69" s="73">
        <v>3</v>
      </c>
      <c r="F69" s="74">
        <v>1041.3340666666666</v>
      </c>
      <c r="G69" s="74">
        <f t="shared" si="2"/>
        <v>3124.0021999999999</v>
      </c>
    </row>
    <row r="70" spans="1:7" x14ac:dyDescent="0.25">
      <c r="A70" s="71">
        <v>69</v>
      </c>
      <c r="B70" s="72" t="s">
        <v>91</v>
      </c>
      <c r="C70" s="71" t="s">
        <v>92</v>
      </c>
      <c r="D70" s="71" t="s">
        <v>0</v>
      </c>
      <c r="E70" s="73">
        <v>1</v>
      </c>
      <c r="F70" s="74">
        <v>1513.7463</v>
      </c>
      <c r="G70" s="74">
        <f t="shared" si="2"/>
        <v>1513.7463</v>
      </c>
    </row>
    <row r="71" spans="1:7" x14ac:dyDescent="0.25">
      <c r="A71" s="71">
        <v>70</v>
      </c>
      <c r="B71" s="72" t="s">
        <v>1702</v>
      </c>
      <c r="C71" s="71" t="s">
        <v>1703</v>
      </c>
      <c r="D71" s="71" t="s">
        <v>0</v>
      </c>
      <c r="E71" s="73">
        <v>32</v>
      </c>
      <c r="F71" s="74">
        <v>295.367428125</v>
      </c>
      <c r="G71" s="74">
        <f t="shared" si="2"/>
        <v>9451.7577000000001</v>
      </c>
    </row>
    <row r="72" spans="1:7" x14ac:dyDescent="0.25">
      <c r="A72" s="71">
        <v>71</v>
      </c>
      <c r="B72" s="72" t="s">
        <v>1704</v>
      </c>
      <c r="C72" s="71" t="s">
        <v>1705</v>
      </c>
      <c r="D72" s="71" t="s">
        <v>0</v>
      </c>
      <c r="E72" s="73">
        <v>36</v>
      </c>
      <c r="F72" s="74">
        <v>289.68778055555549</v>
      </c>
      <c r="G72" s="74">
        <f t="shared" si="2"/>
        <v>10428.760099999998</v>
      </c>
    </row>
    <row r="73" spans="1:7" x14ac:dyDescent="0.25">
      <c r="A73" s="71">
        <v>72</v>
      </c>
      <c r="B73" s="72" t="s">
        <v>1706</v>
      </c>
      <c r="C73" s="71" t="s">
        <v>1707</v>
      </c>
      <c r="D73" s="71" t="s">
        <v>0</v>
      </c>
      <c r="E73" s="73">
        <v>48</v>
      </c>
      <c r="F73" s="74">
        <v>328.43105625000004</v>
      </c>
      <c r="G73" s="74">
        <f t="shared" si="2"/>
        <v>15764.690700000003</v>
      </c>
    </row>
    <row r="74" spans="1:7" x14ac:dyDescent="0.25">
      <c r="A74" s="71">
        <v>73</v>
      </c>
      <c r="B74" s="72" t="s">
        <v>1708</v>
      </c>
      <c r="C74" s="71" t="s">
        <v>1709</v>
      </c>
      <c r="D74" s="71" t="s">
        <v>0</v>
      </c>
      <c r="E74" s="73">
        <v>26</v>
      </c>
      <c r="F74" s="74">
        <v>810.75863846153834</v>
      </c>
      <c r="G74" s="74">
        <f t="shared" si="2"/>
        <v>21079.724599999998</v>
      </c>
    </row>
    <row r="75" spans="1:7" x14ac:dyDescent="0.25">
      <c r="A75" s="71">
        <v>74</v>
      </c>
      <c r="B75" s="72" t="s">
        <v>1710</v>
      </c>
      <c r="C75" s="71" t="s">
        <v>1711</v>
      </c>
      <c r="D75" s="71" t="s">
        <v>0</v>
      </c>
      <c r="E75" s="73">
        <v>16</v>
      </c>
      <c r="F75" s="74">
        <v>957.93658125000002</v>
      </c>
      <c r="G75" s="74">
        <f t="shared" si="2"/>
        <v>15326.9853</v>
      </c>
    </row>
    <row r="76" spans="1:7" x14ac:dyDescent="0.25">
      <c r="A76" s="71">
        <v>75</v>
      </c>
      <c r="B76" s="72" t="s">
        <v>1712</v>
      </c>
      <c r="C76" s="71" t="s">
        <v>1713</v>
      </c>
      <c r="D76" s="71" t="s">
        <v>0</v>
      </c>
      <c r="E76" s="73">
        <v>32</v>
      </c>
      <c r="F76" s="74">
        <v>123.103509375</v>
      </c>
      <c r="G76" s="74">
        <f t="shared" si="2"/>
        <v>3939.3123000000001</v>
      </c>
    </row>
    <row r="77" spans="1:7" x14ac:dyDescent="0.25">
      <c r="A77" s="71">
        <v>76</v>
      </c>
      <c r="B77" s="72" t="s">
        <v>1714</v>
      </c>
      <c r="C77" s="71" t="s">
        <v>1715</v>
      </c>
      <c r="D77" s="71" t="s">
        <v>0</v>
      </c>
      <c r="E77" s="73">
        <v>60</v>
      </c>
      <c r="F77" s="74">
        <v>248.95225666666667</v>
      </c>
      <c r="G77" s="74">
        <f t="shared" si="2"/>
        <v>14937.135400000001</v>
      </c>
    </row>
    <row r="78" spans="1:7" x14ac:dyDescent="0.25">
      <c r="A78" s="71">
        <v>77</v>
      </c>
      <c r="B78" s="72" t="s">
        <v>340</v>
      </c>
      <c r="C78" s="71" t="s">
        <v>341</v>
      </c>
      <c r="D78" s="71" t="s">
        <v>0</v>
      </c>
      <c r="E78" s="73">
        <v>7</v>
      </c>
      <c r="F78" s="74">
        <v>787.5354142857143</v>
      </c>
      <c r="G78" s="74">
        <f t="shared" si="2"/>
        <v>5512.7479000000003</v>
      </c>
    </row>
    <row r="79" spans="1:7" x14ac:dyDescent="0.25">
      <c r="A79" s="71">
        <v>78</v>
      </c>
      <c r="B79" s="72" t="s">
        <v>342</v>
      </c>
      <c r="C79" s="71" t="s">
        <v>343</v>
      </c>
      <c r="D79" s="71" t="s">
        <v>0</v>
      </c>
      <c r="E79" s="73">
        <v>7</v>
      </c>
      <c r="F79" s="74">
        <v>8043.2018857142857</v>
      </c>
      <c r="G79" s="74">
        <f t="shared" si="2"/>
        <v>56302.413200000003</v>
      </c>
    </row>
    <row r="80" spans="1:7" x14ac:dyDescent="0.25">
      <c r="A80" s="71">
        <v>79</v>
      </c>
      <c r="B80" s="72" t="s">
        <v>158</v>
      </c>
      <c r="C80" s="71" t="s">
        <v>159</v>
      </c>
      <c r="D80" s="71" t="s">
        <v>0</v>
      </c>
      <c r="E80" s="73">
        <v>7</v>
      </c>
      <c r="F80" s="74">
        <v>602.60074285714279</v>
      </c>
      <c r="G80" s="74">
        <f t="shared" si="2"/>
        <v>4218.2051999999994</v>
      </c>
    </row>
    <row r="81" spans="1:7" x14ac:dyDescent="0.25">
      <c r="A81" s="71">
        <v>80</v>
      </c>
      <c r="B81" s="72" t="s">
        <v>160</v>
      </c>
      <c r="C81" s="71" t="s">
        <v>161</v>
      </c>
      <c r="D81" s="71" t="s">
        <v>0</v>
      </c>
      <c r="E81" s="73">
        <v>17</v>
      </c>
      <c r="F81" s="74">
        <v>1354.9046176470588</v>
      </c>
      <c r="G81" s="74">
        <f t="shared" si="2"/>
        <v>23033.378499999999</v>
      </c>
    </row>
    <row r="82" spans="1:7" x14ac:dyDescent="0.25">
      <c r="A82" s="71">
        <v>81</v>
      </c>
      <c r="B82" s="72" t="s">
        <v>162</v>
      </c>
      <c r="C82" s="71" t="s">
        <v>163</v>
      </c>
      <c r="D82" s="71" t="s">
        <v>0</v>
      </c>
      <c r="E82" s="73">
        <v>1</v>
      </c>
      <c r="F82" s="74">
        <v>2230.5502999999999</v>
      </c>
      <c r="G82" s="74">
        <f t="shared" si="2"/>
        <v>2230.5502999999999</v>
      </c>
    </row>
    <row r="83" spans="1:7" x14ac:dyDescent="0.25">
      <c r="A83" s="71">
        <v>82</v>
      </c>
      <c r="B83" s="72" t="s">
        <v>164</v>
      </c>
      <c r="C83" s="71" t="s">
        <v>165</v>
      </c>
      <c r="D83" s="71" t="s">
        <v>0</v>
      </c>
      <c r="E83" s="73">
        <v>20</v>
      </c>
      <c r="F83" s="74">
        <v>2073.632055</v>
      </c>
      <c r="G83" s="74">
        <f t="shared" si="2"/>
        <v>41472.641100000001</v>
      </c>
    </row>
    <row r="84" spans="1:7" x14ac:dyDescent="0.25">
      <c r="A84" s="71">
        <v>83</v>
      </c>
      <c r="B84" s="72" t="s">
        <v>166</v>
      </c>
      <c r="C84" s="71" t="s">
        <v>167</v>
      </c>
      <c r="D84" s="71" t="s">
        <v>0</v>
      </c>
      <c r="E84" s="73">
        <v>7</v>
      </c>
      <c r="F84" s="74">
        <v>75.286200000000008</v>
      </c>
      <c r="G84" s="74">
        <f t="shared" si="2"/>
        <v>527.00340000000006</v>
      </c>
    </row>
    <row r="85" spans="1:7" x14ac:dyDescent="0.25">
      <c r="A85" s="71">
        <v>84</v>
      </c>
      <c r="B85" s="72" t="s">
        <v>168</v>
      </c>
      <c r="C85" s="71" t="s">
        <v>169</v>
      </c>
      <c r="D85" s="71" t="s">
        <v>0</v>
      </c>
      <c r="E85" s="73">
        <v>6</v>
      </c>
      <c r="F85" s="74">
        <v>69.385433333333339</v>
      </c>
      <c r="G85" s="74">
        <f t="shared" si="2"/>
        <v>416.31260000000003</v>
      </c>
    </row>
    <row r="86" spans="1:7" x14ac:dyDescent="0.25">
      <c r="A86" s="71">
        <v>85</v>
      </c>
      <c r="B86" s="72" t="s">
        <v>170</v>
      </c>
      <c r="C86" s="71" t="s">
        <v>171</v>
      </c>
      <c r="D86" s="71" t="s">
        <v>0</v>
      </c>
      <c r="E86" s="73">
        <v>29</v>
      </c>
      <c r="F86" s="74">
        <v>118.42854137931033</v>
      </c>
      <c r="G86" s="74">
        <f t="shared" si="2"/>
        <v>3434.4276999999997</v>
      </c>
    </row>
    <row r="87" spans="1:7" x14ac:dyDescent="0.25">
      <c r="A87" s="71">
        <v>86</v>
      </c>
      <c r="B87" s="72" t="s">
        <v>172</v>
      </c>
      <c r="C87" s="71" t="s">
        <v>173</v>
      </c>
      <c r="D87" s="71" t="s">
        <v>0</v>
      </c>
      <c r="E87" s="73">
        <v>122</v>
      </c>
      <c r="F87" s="74">
        <v>164.96544918032785</v>
      </c>
      <c r="G87" s="74">
        <f t="shared" si="2"/>
        <v>20125.784799999998</v>
      </c>
    </row>
    <row r="88" spans="1:7" x14ac:dyDescent="0.25">
      <c r="A88" s="71">
        <v>87</v>
      </c>
      <c r="B88" s="72" t="s">
        <v>174</v>
      </c>
      <c r="C88" s="71" t="s">
        <v>175</v>
      </c>
      <c r="D88" s="71" t="s">
        <v>0</v>
      </c>
      <c r="E88" s="73">
        <v>2</v>
      </c>
      <c r="F88" s="74">
        <v>120.99395</v>
      </c>
      <c r="G88" s="74">
        <f t="shared" si="2"/>
        <v>241.9879</v>
      </c>
    </row>
    <row r="89" spans="1:7" x14ac:dyDescent="0.25">
      <c r="A89" s="71">
        <v>88</v>
      </c>
      <c r="B89" s="72" t="s">
        <v>176</v>
      </c>
      <c r="C89" s="71" t="s">
        <v>177</v>
      </c>
      <c r="D89" s="71" t="s">
        <v>0</v>
      </c>
      <c r="E89" s="73">
        <v>2</v>
      </c>
      <c r="F89" s="74">
        <v>175.8372</v>
      </c>
      <c r="G89" s="74">
        <f t="shared" si="2"/>
        <v>351.67439999999999</v>
      </c>
    </row>
    <row r="90" spans="1:7" ht="30" x14ac:dyDescent="0.25">
      <c r="A90" s="71">
        <v>89</v>
      </c>
      <c r="B90" s="72" t="s">
        <v>1599</v>
      </c>
      <c r="C90" s="71" t="s">
        <v>1600</v>
      </c>
      <c r="D90" s="71" t="s">
        <v>0</v>
      </c>
      <c r="E90" s="73">
        <v>4</v>
      </c>
      <c r="F90" s="74">
        <v>16637.5</v>
      </c>
      <c r="G90" s="74">
        <f t="shared" si="2"/>
        <v>66550</v>
      </c>
    </row>
    <row r="91" spans="1:7" x14ac:dyDescent="0.25">
      <c r="A91" s="71">
        <v>90</v>
      </c>
      <c r="B91" s="72" t="s">
        <v>1716</v>
      </c>
      <c r="C91" s="71" t="s">
        <v>1717</v>
      </c>
      <c r="D91" s="71" t="s">
        <v>0</v>
      </c>
      <c r="E91" s="73">
        <v>7</v>
      </c>
      <c r="F91" s="74">
        <v>291.31614285714284</v>
      </c>
      <c r="G91" s="74">
        <f t="shared" si="2"/>
        <v>2039.2129999999997</v>
      </c>
    </row>
    <row r="92" spans="1:7" x14ac:dyDescent="0.25">
      <c r="A92" s="71">
        <v>91</v>
      </c>
      <c r="B92" s="72" t="s">
        <v>1718</v>
      </c>
      <c r="C92" s="71" t="s">
        <v>1719</v>
      </c>
      <c r="D92" s="71" t="s">
        <v>0</v>
      </c>
      <c r="E92" s="73">
        <v>1</v>
      </c>
      <c r="F92" s="74">
        <v>378.851</v>
      </c>
      <c r="G92" s="74">
        <f t="shared" si="2"/>
        <v>378.851</v>
      </c>
    </row>
    <row r="93" spans="1:7" x14ac:dyDescent="0.25">
      <c r="A93" s="71">
        <v>92</v>
      </c>
      <c r="B93" s="72" t="s">
        <v>1720</v>
      </c>
      <c r="C93" s="71" t="s">
        <v>1721</v>
      </c>
      <c r="D93" s="71" t="s">
        <v>0</v>
      </c>
      <c r="E93" s="73">
        <v>2</v>
      </c>
      <c r="F93" s="74">
        <v>277.76155</v>
      </c>
      <c r="G93" s="74">
        <f t="shared" si="2"/>
        <v>555.5231</v>
      </c>
    </row>
    <row r="94" spans="1:7" x14ac:dyDescent="0.25">
      <c r="A94" s="71">
        <v>93</v>
      </c>
      <c r="B94" s="72" t="s">
        <v>548</v>
      </c>
      <c r="C94" s="71" t="s">
        <v>549</v>
      </c>
      <c r="D94" s="71" t="s">
        <v>0</v>
      </c>
      <c r="E94" s="73">
        <v>22</v>
      </c>
      <c r="F94" s="74">
        <v>2218.3293000000003</v>
      </c>
      <c r="G94" s="74">
        <f t="shared" si="2"/>
        <v>48803.244600000005</v>
      </c>
    </row>
    <row r="95" spans="1:7" x14ac:dyDescent="0.25">
      <c r="A95" s="71">
        <v>94</v>
      </c>
      <c r="B95" s="72" t="s">
        <v>178</v>
      </c>
      <c r="C95" s="71" t="s">
        <v>179</v>
      </c>
      <c r="D95" s="71" t="s">
        <v>0</v>
      </c>
      <c r="E95" s="73">
        <v>4</v>
      </c>
      <c r="F95" s="74">
        <v>449.87799999999999</v>
      </c>
      <c r="G95" s="74">
        <f t="shared" si="2"/>
        <v>1799.5119999999999</v>
      </c>
    </row>
    <row r="96" spans="1:7" x14ac:dyDescent="0.25">
      <c r="A96" s="71">
        <v>95</v>
      </c>
      <c r="B96" s="72" t="s">
        <v>180</v>
      </c>
      <c r="C96" s="71" t="s">
        <v>181</v>
      </c>
      <c r="D96" s="71" t="s">
        <v>0</v>
      </c>
      <c r="E96" s="73">
        <v>8</v>
      </c>
      <c r="F96" s="74">
        <v>422.1916875</v>
      </c>
      <c r="G96" s="74">
        <f t="shared" ref="G96:G127" si="3">E96*F96</f>
        <v>3377.5335</v>
      </c>
    </row>
    <row r="97" spans="1:7" x14ac:dyDescent="0.25">
      <c r="A97" s="71">
        <v>96</v>
      </c>
      <c r="B97" s="72" t="s">
        <v>182</v>
      </c>
      <c r="C97" s="71" t="s">
        <v>183</v>
      </c>
      <c r="D97" s="71" t="s">
        <v>0</v>
      </c>
      <c r="E97" s="73">
        <v>16</v>
      </c>
      <c r="F97" s="74">
        <v>879.52177500000005</v>
      </c>
      <c r="G97" s="74">
        <f t="shared" si="3"/>
        <v>14072.348400000001</v>
      </c>
    </row>
    <row r="98" spans="1:7" x14ac:dyDescent="0.25">
      <c r="A98" s="71">
        <v>97</v>
      </c>
      <c r="B98" s="72" t="s">
        <v>184</v>
      </c>
      <c r="C98" s="71" t="s">
        <v>185</v>
      </c>
      <c r="D98" s="71" t="s">
        <v>0</v>
      </c>
      <c r="E98" s="73">
        <v>1</v>
      </c>
      <c r="F98" s="74">
        <v>82.255800000000008</v>
      </c>
      <c r="G98" s="74">
        <f t="shared" si="3"/>
        <v>82.255800000000008</v>
      </c>
    </row>
    <row r="99" spans="1:7" x14ac:dyDescent="0.25">
      <c r="A99" s="71">
        <v>98</v>
      </c>
      <c r="B99" s="72" t="s">
        <v>186</v>
      </c>
      <c r="C99" s="71" t="s">
        <v>187</v>
      </c>
      <c r="D99" s="71" t="s">
        <v>0</v>
      </c>
      <c r="E99" s="73">
        <v>83</v>
      </c>
      <c r="F99" s="74">
        <v>167.59505903614459</v>
      </c>
      <c r="G99" s="74">
        <f t="shared" si="3"/>
        <v>13910.3899</v>
      </c>
    </row>
    <row r="100" spans="1:7" x14ac:dyDescent="0.25">
      <c r="A100" s="71">
        <v>99</v>
      </c>
      <c r="B100" s="72" t="s">
        <v>188</v>
      </c>
      <c r="C100" s="71" t="s">
        <v>189</v>
      </c>
      <c r="D100" s="71" t="s">
        <v>0</v>
      </c>
      <c r="E100" s="73">
        <v>14</v>
      </c>
      <c r="F100" s="74">
        <v>175.82250714285712</v>
      </c>
      <c r="G100" s="74">
        <f t="shared" si="3"/>
        <v>2461.5150999999996</v>
      </c>
    </row>
    <row r="101" spans="1:7" x14ac:dyDescent="0.25">
      <c r="A101" s="71">
        <v>100</v>
      </c>
      <c r="B101" s="72" t="s">
        <v>190</v>
      </c>
      <c r="C101" s="71" t="s">
        <v>191</v>
      </c>
      <c r="D101" s="71" t="s">
        <v>0</v>
      </c>
      <c r="E101" s="73">
        <v>8</v>
      </c>
      <c r="F101" s="74">
        <v>449.87799999999999</v>
      </c>
      <c r="G101" s="74">
        <f t="shared" si="3"/>
        <v>3599.0239999999999</v>
      </c>
    </row>
    <row r="102" spans="1:7" x14ac:dyDescent="0.25">
      <c r="A102" s="71">
        <v>101</v>
      </c>
      <c r="B102" s="72" t="s">
        <v>192</v>
      </c>
      <c r="C102" s="71" t="s">
        <v>193</v>
      </c>
      <c r="D102" s="71" t="s">
        <v>0</v>
      </c>
      <c r="E102" s="73">
        <v>2</v>
      </c>
      <c r="F102" s="74">
        <v>1004.36655</v>
      </c>
      <c r="G102" s="74">
        <f t="shared" si="3"/>
        <v>2008.7330999999999</v>
      </c>
    </row>
    <row r="103" spans="1:7" x14ac:dyDescent="0.25">
      <c r="A103" s="71">
        <v>102</v>
      </c>
      <c r="B103" s="72" t="s">
        <v>194</v>
      </c>
      <c r="C103" s="71" t="s">
        <v>195</v>
      </c>
      <c r="D103" s="71" t="s">
        <v>0</v>
      </c>
      <c r="E103" s="73">
        <v>10</v>
      </c>
      <c r="F103" s="74">
        <v>2252.7574300000001</v>
      </c>
      <c r="G103" s="74">
        <f t="shared" si="3"/>
        <v>22527.5743</v>
      </c>
    </row>
    <row r="104" spans="1:7" x14ac:dyDescent="0.25">
      <c r="A104" s="71">
        <v>103</v>
      </c>
      <c r="B104" s="72" t="s">
        <v>196</v>
      </c>
      <c r="C104" s="71" t="s">
        <v>197</v>
      </c>
      <c r="D104" s="71" t="s">
        <v>0</v>
      </c>
      <c r="E104" s="73">
        <v>3</v>
      </c>
      <c r="F104" s="74">
        <v>2199.2960000000003</v>
      </c>
      <c r="G104" s="74">
        <f t="shared" si="3"/>
        <v>6597.8880000000008</v>
      </c>
    </row>
    <row r="105" spans="1:7" x14ac:dyDescent="0.25">
      <c r="A105" s="71">
        <v>104</v>
      </c>
      <c r="B105" s="72" t="s">
        <v>198</v>
      </c>
      <c r="C105" s="71" t="s">
        <v>199</v>
      </c>
      <c r="D105" s="71" t="s">
        <v>0</v>
      </c>
      <c r="E105" s="73">
        <v>4</v>
      </c>
      <c r="F105" s="74">
        <v>3147.2765499999996</v>
      </c>
      <c r="G105" s="74">
        <f t="shared" si="3"/>
        <v>12589.106199999998</v>
      </c>
    </row>
    <row r="106" spans="1:7" x14ac:dyDescent="0.25">
      <c r="A106" s="71">
        <v>105</v>
      </c>
      <c r="B106" s="72" t="s">
        <v>200</v>
      </c>
      <c r="C106" s="71" t="s">
        <v>201</v>
      </c>
      <c r="D106" s="71" t="s">
        <v>0</v>
      </c>
      <c r="E106" s="73">
        <v>2</v>
      </c>
      <c r="F106" s="74">
        <v>5178.1284499999992</v>
      </c>
      <c r="G106" s="74">
        <f t="shared" si="3"/>
        <v>10356.256899999998</v>
      </c>
    </row>
    <row r="107" spans="1:7" x14ac:dyDescent="0.25">
      <c r="A107" s="71">
        <v>106</v>
      </c>
      <c r="B107" s="72" t="s">
        <v>202</v>
      </c>
      <c r="C107" s="71" t="s">
        <v>203</v>
      </c>
      <c r="D107" s="71" t="s">
        <v>0</v>
      </c>
      <c r="E107" s="73">
        <v>1</v>
      </c>
      <c r="F107" s="74">
        <v>82.267899999999997</v>
      </c>
      <c r="G107" s="74">
        <f t="shared" si="3"/>
        <v>82.267899999999997</v>
      </c>
    </row>
    <row r="108" spans="1:7" x14ac:dyDescent="0.25">
      <c r="A108" s="71">
        <v>107</v>
      </c>
      <c r="B108" s="72" t="s">
        <v>204</v>
      </c>
      <c r="C108" s="71" t="s">
        <v>205</v>
      </c>
      <c r="D108" s="71" t="s">
        <v>0</v>
      </c>
      <c r="E108" s="73">
        <v>26</v>
      </c>
      <c r="F108" s="74">
        <v>120.99022692307692</v>
      </c>
      <c r="G108" s="74">
        <f t="shared" si="3"/>
        <v>3145.7458999999999</v>
      </c>
    </row>
    <row r="109" spans="1:7" x14ac:dyDescent="0.25">
      <c r="A109" s="71">
        <v>108</v>
      </c>
      <c r="B109" s="72" t="s">
        <v>206</v>
      </c>
      <c r="C109" s="71" t="s">
        <v>207</v>
      </c>
      <c r="D109" s="71" t="s">
        <v>0</v>
      </c>
      <c r="E109" s="73">
        <v>3</v>
      </c>
      <c r="F109" s="74">
        <v>246.81983333333335</v>
      </c>
      <c r="G109" s="74">
        <f t="shared" si="3"/>
        <v>740.45950000000005</v>
      </c>
    </row>
    <row r="110" spans="1:7" x14ac:dyDescent="0.25">
      <c r="A110" s="71">
        <v>109</v>
      </c>
      <c r="B110" s="72" t="s">
        <v>1565</v>
      </c>
      <c r="C110" s="71" t="s">
        <v>1566</v>
      </c>
      <c r="D110" s="71" t="s">
        <v>0</v>
      </c>
      <c r="E110" s="73">
        <v>2</v>
      </c>
      <c r="F110" s="74">
        <v>256.21749999999997</v>
      </c>
      <c r="G110" s="74">
        <f t="shared" si="3"/>
        <v>512.43499999999995</v>
      </c>
    </row>
    <row r="111" spans="1:7" x14ac:dyDescent="0.25">
      <c r="A111" s="71">
        <v>110</v>
      </c>
      <c r="B111" s="72" t="s">
        <v>1567</v>
      </c>
      <c r="C111" s="71" t="s">
        <v>1568</v>
      </c>
      <c r="D111" s="71" t="s">
        <v>0</v>
      </c>
      <c r="E111" s="73">
        <v>1</v>
      </c>
      <c r="F111" s="74">
        <v>1075.0487000000001</v>
      </c>
      <c r="G111" s="74">
        <f t="shared" si="3"/>
        <v>1075.0487000000001</v>
      </c>
    </row>
    <row r="112" spans="1:7" x14ac:dyDescent="0.25">
      <c r="A112" s="71">
        <v>111</v>
      </c>
      <c r="B112" s="72" t="s">
        <v>1569</v>
      </c>
      <c r="C112" s="71" t="s">
        <v>1570</v>
      </c>
      <c r="D112" s="71" t="s">
        <v>0</v>
      </c>
      <c r="E112" s="73">
        <v>1</v>
      </c>
      <c r="F112" s="74">
        <v>194.62849999999997</v>
      </c>
      <c r="G112" s="74">
        <f t="shared" si="3"/>
        <v>194.62849999999997</v>
      </c>
    </row>
    <row r="113" spans="1:7" x14ac:dyDescent="0.25">
      <c r="A113" s="71">
        <v>112</v>
      </c>
      <c r="B113" s="72" t="s">
        <v>1571</v>
      </c>
      <c r="C113" s="71" t="s">
        <v>1572</v>
      </c>
      <c r="D113" s="71" t="s">
        <v>0</v>
      </c>
      <c r="E113" s="73">
        <v>1</v>
      </c>
      <c r="F113" s="74">
        <v>566.23159999999996</v>
      </c>
      <c r="G113" s="74">
        <f t="shared" si="3"/>
        <v>566.23159999999996</v>
      </c>
    </row>
    <row r="114" spans="1:7" x14ac:dyDescent="0.25">
      <c r="A114" s="71">
        <v>113</v>
      </c>
      <c r="B114" s="72" t="s">
        <v>1573</v>
      </c>
      <c r="C114" s="71" t="s">
        <v>1574</v>
      </c>
      <c r="D114" s="71" t="s">
        <v>0</v>
      </c>
      <c r="E114" s="73">
        <v>3</v>
      </c>
      <c r="F114" s="74">
        <v>1666.7225666666666</v>
      </c>
      <c r="G114" s="74">
        <f t="shared" si="3"/>
        <v>5000.1677</v>
      </c>
    </row>
    <row r="115" spans="1:7" x14ac:dyDescent="0.25">
      <c r="A115" s="71">
        <v>114</v>
      </c>
      <c r="B115" s="72" t="s">
        <v>1575</v>
      </c>
      <c r="C115" s="71" t="s">
        <v>1576</v>
      </c>
      <c r="D115" s="71" t="s">
        <v>0</v>
      </c>
      <c r="E115" s="73">
        <v>1</v>
      </c>
      <c r="F115" s="74">
        <v>639.79959999999994</v>
      </c>
      <c r="G115" s="74">
        <f t="shared" si="3"/>
        <v>639.79959999999994</v>
      </c>
    </row>
    <row r="116" spans="1:7" x14ac:dyDescent="0.25">
      <c r="A116" s="71">
        <v>115</v>
      </c>
      <c r="B116" s="72" t="s">
        <v>1577</v>
      </c>
      <c r="C116" s="71" t="s">
        <v>1578</v>
      </c>
      <c r="D116" s="71" t="s">
        <v>0</v>
      </c>
      <c r="E116" s="73">
        <v>4</v>
      </c>
      <c r="F116" s="74">
        <v>2077.1676750000001</v>
      </c>
      <c r="G116" s="74">
        <f t="shared" si="3"/>
        <v>8308.6707000000006</v>
      </c>
    </row>
    <row r="117" spans="1:7" x14ac:dyDescent="0.25">
      <c r="A117" s="71">
        <v>116</v>
      </c>
      <c r="B117" s="72" t="s">
        <v>1579</v>
      </c>
      <c r="C117" s="71" t="s">
        <v>1580</v>
      </c>
      <c r="D117" s="71" t="s">
        <v>0</v>
      </c>
      <c r="E117" s="73">
        <v>2</v>
      </c>
      <c r="F117" s="74">
        <v>31.46</v>
      </c>
      <c r="G117" s="74">
        <f t="shared" si="3"/>
        <v>62.92</v>
      </c>
    </row>
    <row r="118" spans="1:7" x14ac:dyDescent="0.25">
      <c r="A118" s="71">
        <v>117</v>
      </c>
      <c r="B118" s="72" t="s">
        <v>278</v>
      </c>
      <c r="C118" s="71" t="s">
        <v>279</v>
      </c>
      <c r="D118" s="71" t="s">
        <v>0</v>
      </c>
      <c r="E118" s="73">
        <v>39</v>
      </c>
      <c r="F118" s="74">
        <v>5.6243282051282053</v>
      </c>
      <c r="G118" s="74">
        <f t="shared" si="3"/>
        <v>219.34880000000001</v>
      </c>
    </row>
    <row r="119" spans="1:7" x14ac:dyDescent="0.25">
      <c r="A119" s="71">
        <v>118</v>
      </c>
      <c r="B119" s="72" t="s">
        <v>280</v>
      </c>
      <c r="C119" s="71" t="s">
        <v>281</v>
      </c>
      <c r="D119" s="71" t="s">
        <v>0</v>
      </c>
      <c r="E119" s="73">
        <v>22</v>
      </c>
      <c r="F119" s="74">
        <v>7.6834999999999996</v>
      </c>
      <c r="G119" s="74">
        <f t="shared" si="3"/>
        <v>169.03699999999998</v>
      </c>
    </row>
    <row r="120" spans="1:7" x14ac:dyDescent="0.25">
      <c r="A120" s="71">
        <v>119</v>
      </c>
      <c r="B120" s="72" t="s">
        <v>282</v>
      </c>
      <c r="C120" s="71" t="s">
        <v>283</v>
      </c>
      <c r="D120" s="71" t="s">
        <v>0</v>
      </c>
      <c r="E120" s="73">
        <v>14</v>
      </c>
      <c r="F120" s="74">
        <v>11.444871428571428</v>
      </c>
      <c r="G120" s="74">
        <f t="shared" si="3"/>
        <v>160.22819999999999</v>
      </c>
    </row>
    <row r="121" spans="1:7" x14ac:dyDescent="0.25">
      <c r="A121" s="71">
        <v>120</v>
      </c>
      <c r="B121" s="72" t="s">
        <v>284</v>
      </c>
      <c r="C121" s="71" t="s">
        <v>285</v>
      </c>
      <c r="D121" s="71" t="s">
        <v>0</v>
      </c>
      <c r="E121" s="73">
        <v>3</v>
      </c>
      <c r="F121" s="74">
        <v>13.765766666666666</v>
      </c>
      <c r="G121" s="74">
        <f t="shared" si="3"/>
        <v>41.2973</v>
      </c>
    </row>
    <row r="122" spans="1:7" x14ac:dyDescent="0.25">
      <c r="A122" s="71">
        <v>121</v>
      </c>
      <c r="B122" s="72" t="s">
        <v>286</v>
      </c>
      <c r="C122" s="71" t="s">
        <v>287</v>
      </c>
      <c r="D122" s="71" t="s">
        <v>0</v>
      </c>
      <c r="E122" s="73">
        <v>8</v>
      </c>
      <c r="F122" s="74">
        <v>18.401074999999999</v>
      </c>
      <c r="G122" s="74">
        <f t="shared" si="3"/>
        <v>147.20859999999999</v>
      </c>
    </row>
    <row r="123" spans="1:7" x14ac:dyDescent="0.25">
      <c r="A123" s="71">
        <v>122</v>
      </c>
      <c r="B123" s="72" t="s">
        <v>288</v>
      </c>
      <c r="C123" s="71" t="s">
        <v>289</v>
      </c>
      <c r="D123" s="71" t="s">
        <v>0</v>
      </c>
      <c r="E123" s="73">
        <v>5</v>
      </c>
      <c r="F123" s="74">
        <v>25.985959999999999</v>
      </c>
      <c r="G123" s="74">
        <f t="shared" si="3"/>
        <v>129.9298</v>
      </c>
    </row>
    <row r="124" spans="1:7" x14ac:dyDescent="0.25">
      <c r="A124" s="71">
        <v>123</v>
      </c>
      <c r="B124" s="72" t="s">
        <v>1581</v>
      </c>
      <c r="C124" s="71" t="s">
        <v>1582</v>
      </c>
      <c r="D124" s="71" t="s">
        <v>0</v>
      </c>
      <c r="E124" s="73">
        <v>2</v>
      </c>
      <c r="F124" s="74">
        <v>87.724999999999994</v>
      </c>
      <c r="G124" s="74">
        <f t="shared" si="3"/>
        <v>175.45</v>
      </c>
    </row>
    <row r="125" spans="1:7" x14ac:dyDescent="0.25">
      <c r="A125" s="71">
        <v>124</v>
      </c>
      <c r="B125" s="72" t="s">
        <v>296</v>
      </c>
      <c r="C125" s="71" t="s">
        <v>297</v>
      </c>
      <c r="D125" s="71" t="s">
        <v>0</v>
      </c>
      <c r="E125" s="73">
        <v>1</v>
      </c>
      <c r="F125" s="74">
        <v>65037.5</v>
      </c>
      <c r="G125" s="74">
        <f t="shared" si="3"/>
        <v>65037.5</v>
      </c>
    </row>
    <row r="126" spans="1:7" x14ac:dyDescent="0.25">
      <c r="A126" s="71">
        <v>125</v>
      </c>
      <c r="B126" s="72" t="s">
        <v>797</v>
      </c>
      <c r="C126" s="71" t="s">
        <v>798</v>
      </c>
      <c r="D126" s="71" t="s">
        <v>0</v>
      </c>
      <c r="E126" s="73">
        <v>2</v>
      </c>
      <c r="F126" s="74">
        <v>171.41464999999999</v>
      </c>
      <c r="G126" s="74">
        <f t="shared" si="3"/>
        <v>342.82929999999999</v>
      </c>
    </row>
    <row r="127" spans="1:7" x14ac:dyDescent="0.25">
      <c r="A127" s="71">
        <v>126</v>
      </c>
      <c r="B127" s="72" t="s">
        <v>799</v>
      </c>
      <c r="C127" s="71" t="s">
        <v>800</v>
      </c>
      <c r="D127" s="71" t="s">
        <v>0</v>
      </c>
      <c r="E127" s="73">
        <v>3</v>
      </c>
      <c r="F127" s="74">
        <v>94.38</v>
      </c>
      <c r="G127" s="74">
        <f t="shared" si="3"/>
        <v>283.14</v>
      </c>
    </row>
    <row r="128" spans="1:7" x14ac:dyDescent="0.25">
      <c r="A128" s="71">
        <v>127</v>
      </c>
      <c r="B128" s="72" t="s">
        <v>801</v>
      </c>
      <c r="C128" s="71" t="s">
        <v>802</v>
      </c>
      <c r="D128" s="71" t="s">
        <v>0</v>
      </c>
      <c r="E128" s="73">
        <v>4</v>
      </c>
      <c r="F128" s="74">
        <v>135.51999999999998</v>
      </c>
      <c r="G128" s="74">
        <f t="shared" ref="G128:G156" si="4">E128*F128</f>
        <v>542.07999999999993</v>
      </c>
    </row>
    <row r="129" spans="1:7" x14ac:dyDescent="0.25">
      <c r="A129" s="71">
        <v>128</v>
      </c>
      <c r="B129" s="72" t="s">
        <v>803</v>
      </c>
      <c r="C129" s="71" t="s">
        <v>804</v>
      </c>
      <c r="D129" s="71" t="s">
        <v>0</v>
      </c>
      <c r="E129" s="73">
        <v>4</v>
      </c>
      <c r="F129" s="74">
        <v>193.6</v>
      </c>
      <c r="G129" s="74">
        <f t="shared" si="4"/>
        <v>774.4</v>
      </c>
    </row>
    <row r="130" spans="1:7" x14ac:dyDescent="0.25">
      <c r="A130" s="71">
        <v>129</v>
      </c>
      <c r="B130" s="72" t="s">
        <v>1623</v>
      </c>
      <c r="C130" s="71" t="s">
        <v>1624</v>
      </c>
      <c r="D130" s="71" t="s">
        <v>0</v>
      </c>
      <c r="E130" s="73">
        <v>1</v>
      </c>
      <c r="F130" s="74">
        <v>831.875</v>
      </c>
      <c r="G130" s="74">
        <f t="shared" si="4"/>
        <v>831.875</v>
      </c>
    </row>
    <row r="131" spans="1:7" x14ac:dyDescent="0.25">
      <c r="A131" s="71">
        <v>130</v>
      </c>
      <c r="B131" s="72" t="s">
        <v>1625</v>
      </c>
      <c r="C131" s="71" t="s">
        <v>1626</v>
      </c>
      <c r="D131" s="71" t="s">
        <v>0</v>
      </c>
      <c r="E131" s="73">
        <v>29</v>
      </c>
      <c r="F131" s="74">
        <v>312.90599999999995</v>
      </c>
      <c r="G131" s="74">
        <f t="shared" si="4"/>
        <v>9074.2739999999976</v>
      </c>
    </row>
    <row r="132" spans="1:7" x14ac:dyDescent="0.25">
      <c r="A132" s="71">
        <v>131</v>
      </c>
      <c r="B132" s="72" t="s">
        <v>1627</v>
      </c>
      <c r="C132" s="71" t="s">
        <v>1628</v>
      </c>
      <c r="D132" s="71" t="s">
        <v>0</v>
      </c>
      <c r="E132" s="73">
        <v>8</v>
      </c>
      <c r="F132" s="74">
        <v>1058.75</v>
      </c>
      <c r="G132" s="74">
        <f t="shared" si="4"/>
        <v>8470</v>
      </c>
    </row>
    <row r="133" spans="1:7" x14ac:dyDescent="0.25">
      <c r="A133" s="71">
        <v>132</v>
      </c>
      <c r="B133" s="72" t="s">
        <v>1629</v>
      </c>
      <c r="C133" s="71" t="s">
        <v>1630</v>
      </c>
      <c r="D133" s="71" t="s">
        <v>0</v>
      </c>
      <c r="E133" s="73">
        <v>2</v>
      </c>
      <c r="F133" s="74">
        <v>102.09375</v>
      </c>
      <c r="G133" s="74">
        <f t="shared" si="4"/>
        <v>204.1875</v>
      </c>
    </row>
    <row r="134" spans="1:7" x14ac:dyDescent="0.25">
      <c r="A134" s="71">
        <v>133</v>
      </c>
      <c r="B134" s="72" t="s">
        <v>1631</v>
      </c>
      <c r="C134" s="71" t="s">
        <v>1632</v>
      </c>
      <c r="D134" s="71" t="s">
        <v>0</v>
      </c>
      <c r="E134" s="73">
        <v>7</v>
      </c>
      <c r="F134" s="74">
        <v>115.00185714285712</v>
      </c>
      <c r="G134" s="74">
        <f t="shared" si="4"/>
        <v>805.01299999999981</v>
      </c>
    </row>
    <row r="135" spans="1:7" x14ac:dyDescent="0.25">
      <c r="A135" s="71">
        <v>134</v>
      </c>
      <c r="B135" s="72" t="s">
        <v>1633</v>
      </c>
      <c r="C135" s="71" t="s">
        <v>1634</v>
      </c>
      <c r="D135" s="71" t="s">
        <v>0</v>
      </c>
      <c r="E135" s="73">
        <v>2</v>
      </c>
      <c r="F135" s="74">
        <v>271.91724999999997</v>
      </c>
      <c r="G135" s="74">
        <f t="shared" si="4"/>
        <v>543.83449999999993</v>
      </c>
    </row>
    <row r="136" spans="1:7" x14ac:dyDescent="0.25">
      <c r="A136" s="71">
        <v>135</v>
      </c>
      <c r="B136" s="72" t="s">
        <v>1635</v>
      </c>
      <c r="C136" s="71" t="s">
        <v>1636</v>
      </c>
      <c r="D136" s="71" t="s">
        <v>0</v>
      </c>
      <c r="E136" s="73">
        <v>7</v>
      </c>
      <c r="F136" s="74">
        <v>4063.9872428571425</v>
      </c>
      <c r="G136" s="74">
        <f t="shared" si="4"/>
        <v>28447.910699999997</v>
      </c>
    </row>
    <row r="137" spans="1:7" x14ac:dyDescent="0.25">
      <c r="A137" s="71">
        <v>136</v>
      </c>
      <c r="B137" s="72" t="s">
        <v>314</v>
      </c>
      <c r="C137" s="71" t="s">
        <v>315</v>
      </c>
      <c r="D137" s="71" t="s">
        <v>0</v>
      </c>
      <c r="E137" s="73">
        <v>1</v>
      </c>
      <c r="F137" s="74">
        <v>614.02659999999992</v>
      </c>
      <c r="G137" s="74">
        <f t="shared" si="4"/>
        <v>614.02659999999992</v>
      </c>
    </row>
    <row r="138" spans="1:7" x14ac:dyDescent="0.25">
      <c r="A138" s="71">
        <v>137</v>
      </c>
      <c r="B138" s="72" t="s">
        <v>1637</v>
      </c>
      <c r="C138" s="71" t="s">
        <v>1638</v>
      </c>
      <c r="D138" s="71" t="s">
        <v>0</v>
      </c>
      <c r="E138" s="73">
        <v>5</v>
      </c>
      <c r="F138" s="74">
        <v>666.16549999999995</v>
      </c>
      <c r="G138" s="74">
        <f t="shared" si="4"/>
        <v>3330.8274999999999</v>
      </c>
    </row>
    <row r="139" spans="1:7" x14ac:dyDescent="0.25">
      <c r="A139" s="71">
        <v>138</v>
      </c>
      <c r="B139" s="72" t="s">
        <v>316</v>
      </c>
      <c r="C139" s="71" t="s">
        <v>317</v>
      </c>
      <c r="D139" s="71" t="s">
        <v>0</v>
      </c>
      <c r="E139" s="73">
        <v>1</v>
      </c>
      <c r="F139" s="74">
        <v>673.74009999999987</v>
      </c>
      <c r="G139" s="74">
        <f t="shared" si="4"/>
        <v>673.74009999999987</v>
      </c>
    </row>
    <row r="140" spans="1:7" x14ac:dyDescent="0.25">
      <c r="A140" s="71">
        <v>139</v>
      </c>
      <c r="B140" s="72" t="s">
        <v>318</v>
      </c>
      <c r="C140" s="71" t="s">
        <v>319</v>
      </c>
      <c r="D140" s="71" t="s">
        <v>0</v>
      </c>
      <c r="E140" s="73">
        <v>47</v>
      </c>
      <c r="F140" s="74">
        <v>1345.5127914893617</v>
      </c>
      <c r="G140" s="74">
        <f t="shared" si="4"/>
        <v>63239.101199999997</v>
      </c>
    </row>
    <row r="141" spans="1:7" x14ac:dyDescent="0.25">
      <c r="A141" s="71">
        <v>140</v>
      </c>
      <c r="B141" s="72" t="s">
        <v>1639</v>
      </c>
      <c r="C141" s="71" t="s">
        <v>1640</v>
      </c>
      <c r="D141" s="71" t="s">
        <v>0</v>
      </c>
      <c r="E141" s="73">
        <v>24</v>
      </c>
      <c r="F141" s="74">
        <v>1303.8042416666667</v>
      </c>
      <c r="G141" s="74">
        <f t="shared" si="4"/>
        <v>31291.301800000001</v>
      </c>
    </row>
    <row r="142" spans="1:7" x14ac:dyDescent="0.25">
      <c r="A142" s="71">
        <v>141</v>
      </c>
      <c r="B142" s="72" t="s">
        <v>1641</v>
      </c>
      <c r="C142" s="71" t="s">
        <v>1642</v>
      </c>
      <c r="D142" s="71" t="s">
        <v>0</v>
      </c>
      <c r="E142" s="73">
        <v>16</v>
      </c>
      <c r="F142" s="74">
        <v>2225.9938937500001</v>
      </c>
      <c r="G142" s="74">
        <f t="shared" si="4"/>
        <v>35615.902300000002</v>
      </c>
    </row>
    <row r="143" spans="1:7" x14ac:dyDescent="0.25">
      <c r="A143" s="71">
        <v>142</v>
      </c>
      <c r="B143" s="72" t="s">
        <v>320</v>
      </c>
      <c r="C143" s="71" t="s">
        <v>321</v>
      </c>
      <c r="D143" s="71" t="s">
        <v>0</v>
      </c>
      <c r="E143" s="73">
        <v>2</v>
      </c>
      <c r="F143" s="74">
        <v>139.4888</v>
      </c>
      <c r="G143" s="74">
        <f t="shared" si="4"/>
        <v>278.9776</v>
      </c>
    </row>
    <row r="144" spans="1:7" x14ac:dyDescent="0.25">
      <c r="A144" s="71">
        <v>143</v>
      </c>
      <c r="B144" s="72" t="s">
        <v>1643</v>
      </c>
      <c r="C144" s="71" t="s">
        <v>1644</v>
      </c>
      <c r="D144" s="71" t="s">
        <v>0</v>
      </c>
      <c r="E144" s="73">
        <v>9</v>
      </c>
      <c r="F144" s="74">
        <v>2040.8303666666664</v>
      </c>
      <c r="G144" s="74">
        <f t="shared" si="4"/>
        <v>18367.473299999998</v>
      </c>
    </row>
    <row r="145" spans="1:7" x14ac:dyDescent="0.25">
      <c r="A145" s="71">
        <v>144</v>
      </c>
      <c r="B145" s="72" t="s">
        <v>322</v>
      </c>
      <c r="C145" s="71" t="s">
        <v>323</v>
      </c>
      <c r="D145" s="71" t="s">
        <v>0</v>
      </c>
      <c r="E145" s="73">
        <v>2</v>
      </c>
      <c r="F145" s="74">
        <v>3216.5127499999999</v>
      </c>
      <c r="G145" s="74">
        <f t="shared" si="4"/>
        <v>6433.0254999999997</v>
      </c>
    </row>
    <row r="146" spans="1:7" x14ac:dyDescent="0.25">
      <c r="A146" s="71">
        <v>145</v>
      </c>
      <c r="B146" s="72" t="s">
        <v>324</v>
      </c>
      <c r="C146" s="71" t="s">
        <v>325</v>
      </c>
      <c r="D146" s="71" t="s">
        <v>0</v>
      </c>
      <c r="E146" s="73">
        <v>28</v>
      </c>
      <c r="F146" s="74">
        <v>2512.3934392857145</v>
      </c>
      <c r="G146" s="74">
        <f t="shared" si="4"/>
        <v>70347.016300000003</v>
      </c>
    </row>
    <row r="147" spans="1:7" x14ac:dyDescent="0.25">
      <c r="A147" s="71">
        <v>146</v>
      </c>
      <c r="B147" s="72" t="s">
        <v>326</v>
      </c>
      <c r="C147" s="71" t="s">
        <v>327</v>
      </c>
      <c r="D147" s="71" t="s">
        <v>0</v>
      </c>
      <c r="E147" s="73">
        <v>3</v>
      </c>
      <c r="F147" s="74">
        <v>5726.0708999999997</v>
      </c>
      <c r="G147" s="74">
        <f t="shared" si="4"/>
        <v>17178.2127</v>
      </c>
    </row>
    <row r="148" spans="1:7" x14ac:dyDescent="0.25">
      <c r="A148" s="71">
        <v>147</v>
      </c>
      <c r="B148" s="72" t="s">
        <v>1645</v>
      </c>
      <c r="C148" s="71" t="s">
        <v>1646</v>
      </c>
      <c r="D148" s="71" t="s">
        <v>0</v>
      </c>
      <c r="E148" s="73">
        <v>6</v>
      </c>
      <c r="F148" s="74">
        <v>4331.2837333333327</v>
      </c>
      <c r="G148" s="74">
        <f t="shared" si="4"/>
        <v>25987.702399999995</v>
      </c>
    </row>
    <row r="149" spans="1:7" x14ac:dyDescent="0.25">
      <c r="A149" s="71">
        <v>148</v>
      </c>
      <c r="B149" s="72" t="s">
        <v>328</v>
      </c>
      <c r="C149" s="71" t="s">
        <v>329</v>
      </c>
      <c r="D149" s="71" t="s">
        <v>0</v>
      </c>
      <c r="E149" s="73">
        <v>2</v>
      </c>
      <c r="F149" s="74">
        <v>176.35749999999999</v>
      </c>
      <c r="G149" s="74">
        <f t="shared" si="4"/>
        <v>352.71499999999997</v>
      </c>
    </row>
    <row r="150" spans="1:7" x14ac:dyDescent="0.25">
      <c r="A150" s="71">
        <v>149</v>
      </c>
      <c r="B150" s="72" t="s">
        <v>330</v>
      </c>
      <c r="C150" s="71" t="s">
        <v>331</v>
      </c>
      <c r="D150" s="71" t="s">
        <v>0</v>
      </c>
      <c r="E150" s="73">
        <v>6</v>
      </c>
      <c r="F150" s="74">
        <v>211.49791666666664</v>
      </c>
      <c r="G150" s="74">
        <f t="shared" si="4"/>
        <v>1268.9874999999997</v>
      </c>
    </row>
    <row r="151" spans="1:7" x14ac:dyDescent="0.25">
      <c r="A151" s="71">
        <v>150</v>
      </c>
      <c r="B151" s="72" t="s">
        <v>332</v>
      </c>
      <c r="C151" s="71" t="s">
        <v>333</v>
      </c>
      <c r="D151" s="71" t="s">
        <v>0</v>
      </c>
      <c r="E151" s="73">
        <v>4</v>
      </c>
      <c r="F151" s="74">
        <v>198.31899999999999</v>
      </c>
      <c r="G151" s="74">
        <f t="shared" si="4"/>
        <v>793.27599999999995</v>
      </c>
    </row>
    <row r="152" spans="1:7" x14ac:dyDescent="0.25">
      <c r="A152" s="71">
        <v>151</v>
      </c>
      <c r="B152" s="72" t="s">
        <v>1647</v>
      </c>
      <c r="C152" s="71" t="s">
        <v>1648</v>
      </c>
      <c r="D152" s="71" t="s">
        <v>0</v>
      </c>
      <c r="E152" s="73">
        <v>2</v>
      </c>
      <c r="F152" s="74">
        <v>7764.1646499999997</v>
      </c>
      <c r="G152" s="74">
        <f t="shared" si="4"/>
        <v>15528.329299999999</v>
      </c>
    </row>
    <row r="153" spans="1:7" x14ac:dyDescent="0.25">
      <c r="A153" s="71">
        <v>152</v>
      </c>
      <c r="B153" s="72" t="s">
        <v>1649</v>
      </c>
      <c r="C153" s="71" t="s">
        <v>1650</v>
      </c>
      <c r="D153" s="71" t="s">
        <v>0</v>
      </c>
      <c r="E153" s="73">
        <v>9</v>
      </c>
      <c r="F153" s="74">
        <v>9427.9166666666661</v>
      </c>
      <c r="G153" s="74">
        <f t="shared" si="4"/>
        <v>84851.25</v>
      </c>
    </row>
    <row r="154" spans="1:7" x14ac:dyDescent="0.25">
      <c r="A154" s="71">
        <v>153</v>
      </c>
      <c r="B154" s="72" t="s">
        <v>334</v>
      </c>
      <c r="C154" s="71" t="s">
        <v>335</v>
      </c>
      <c r="D154" s="71" t="s">
        <v>0</v>
      </c>
      <c r="E154" s="73">
        <v>1</v>
      </c>
      <c r="F154" s="74">
        <v>428.98129999999998</v>
      </c>
      <c r="G154" s="74">
        <f t="shared" si="4"/>
        <v>428.98129999999998</v>
      </c>
    </row>
    <row r="155" spans="1:7" x14ac:dyDescent="0.25">
      <c r="A155" s="71">
        <v>154</v>
      </c>
      <c r="B155" s="72" t="s">
        <v>336</v>
      </c>
      <c r="C155" s="71" t="s">
        <v>337</v>
      </c>
      <c r="D155" s="71" t="s">
        <v>0</v>
      </c>
      <c r="E155" s="73">
        <v>8</v>
      </c>
      <c r="F155" s="74">
        <v>5989.5</v>
      </c>
      <c r="G155" s="74">
        <f t="shared" si="4"/>
        <v>47916</v>
      </c>
    </row>
    <row r="156" spans="1:7" x14ac:dyDescent="0.25">
      <c r="A156" s="71">
        <v>155</v>
      </c>
      <c r="B156" s="72" t="s">
        <v>338</v>
      </c>
      <c r="C156" s="71" t="s">
        <v>339</v>
      </c>
      <c r="D156" s="71" t="s">
        <v>0</v>
      </c>
      <c r="E156" s="73">
        <v>3</v>
      </c>
      <c r="F156" s="74">
        <v>9427.9166666666661</v>
      </c>
      <c r="G156" s="74">
        <f t="shared" si="4"/>
        <v>28283.75</v>
      </c>
    </row>
  </sheetData>
  <sortState ref="A1:G159">
    <sortCondition ref="B1:B1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8" s="56" customFormat="1" ht="14.25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  <c r="H1" s="55"/>
    </row>
    <row r="2" spans="1:8" x14ac:dyDescent="0.25">
      <c r="A2" s="6">
        <v>1</v>
      </c>
      <c r="B2" s="12" t="s">
        <v>1</v>
      </c>
      <c r="C2" s="14" t="s">
        <v>2</v>
      </c>
      <c r="D2" s="14" t="s">
        <v>0</v>
      </c>
      <c r="E2" s="7">
        <v>3</v>
      </c>
      <c r="F2" s="8">
        <v>15629.166666666666</v>
      </c>
      <c r="G2" s="8">
        <f t="shared" ref="G2:G10" si="0">E2*F2</f>
        <v>46887.5</v>
      </c>
    </row>
    <row r="3" spans="1:8" x14ac:dyDescent="0.25">
      <c r="A3" s="6">
        <v>2</v>
      </c>
      <c r="B3" s="12" t="s">
        <v>3</v>
      </c>
      <c r="C3" s="14" t="s">
        <v>4</v>
      </c>
      <c r="D3" s="14" t="s">
        <v>0</v>
      </c>
      <c r="E3" s="7">
        <v>5</v>
      </c>
      <c r="F3" s="8">
        <v>5034.3768199999995</v>
      </c>
      <c r="G3" s="8">
        <f t="shared" si="0"/>
        <v>25171.884099999996</v>
      </c>
    </row>
    <row r="4" spans="1:8" x14ac:dyDescent="0.25">
      <c r="A4" s="6">
        <v>3</v>
      </c>
      <c r="B4" s="12" t="s">
        <v>5</v>
      </c>
      <c r="C4" s="14" t="s">
        <v>6</v>
      </c>
      <c r="D4" s="14" t="s">
        <v>0</v>
      </c>
      <c r="E4" s="7">
        <v>3</v>
      </c>
      <c r="F4" s="8">
        <v>8107.1451999999999</v>
      </c>
      <c r="G4" s="8">
        <f t="shared" si="0"/>
        <v>24321.435600000001</v>
      </c>
    </row>
    <row r="5" spans="1:8" x14ac:dyDescent="0.25">
      <c r="A5" s="6">
        <v>4</v>
      </c>
      <c r="B5" s="12" t="s">
        <v>9</v>
      </c>
      <c r="C5" s="14" t="s">
        <v>10</v>
      </c>
      <c r="D5" s="14" t="s">
        <v>0</v>
      </c>
      <c r="E5" s="7">
        <v>1</v>
      </c>
      <c r="F5" s="8">
        <v>8822.4367000000002</v>
      </c>
      <c r="G5" s="8">
        <f t="shared" si="0"/>
        <v>8822.4367000000002</v>
      </c>
    </row>
    <row r="6" spans="1:8" x14ac:dyDescent="0.25">
      <c r="A6" s="6">
        <v>5</v>
      </c>
      <c r="B6" s="12" t="s">
        <v>7</v>
      </c>
      <c r="C6" s="14" t="s">
        <v>8</v>
      </c>
      <c r="D6" s="14" t="s">
        <v>0</v>
      </c>
      <c r="E6" s="7">
        <v>2</v>
      </c>
      <c r="F6" s="8">
        <v>18148.045849999999</v>
      </c>
      <c r="G6" s="8">
        <f t="shared" si="0"/>
        <v>36296.091699999997</v>
      </c>
    </row>
    <row r="7" spans="1:8" x14ac:dyDescent="0.25">
      <c r="A7" s="6">
        <v>6</v>
      </c>
      <c r="B7" s="12" t="s">
        <v>1430</v>
      </c>
      <c r="C7" s="14" t="s">
        <v>1431</v>
      </c>
      <c r="D7" s="14" t="s">
        <v>0</v>
      </c>
      <c r="E7" s="7">
        <v>30</v>
      </c>
      <c r="F7" s="8">
        <v>360.19602666666663</v>
      </c>
      <c r="G7" s="8">
        <f t="shared" si="0"/>
        <v>10805.880799999999</v>
      </c>
    </row>
    <row r="8" spans="1:8" x14ac:dyDescent="0.25">
      <c r="A8" s="6">
        <v>7</v>
      </c>
      <c r="B8" s="12" t="s">
        <v>1432</v>
      </c>
      <c r="C8" s="14" t="s">
        <v>1433</v>
      </c>
      <c r="D8" s="14" t="s">
        <v>0</v>
      </c>
      <c r="E8" s="7">
        <v>12</v>
      </c>
      <c r="F8" s="8">
        <v>291.66041666666666</v>
      </c>
      <c r="G8" s="8">
        <f t="shared" si="0"/>
        <v>3499.9250000000002</v>
      </c>
    </row>
    <row r="9" spans="1:8" x14ac:dyDescent="0.25">
      <c r="A9" s="6">
        <v>8</v>
      </c>
      <c r="B9" s="12" t="s">
        <v>11</v>
      </c>
      <c r="C9" s="14" t="s">
        <v>12</v>
      </c>
      <c r="D9" s="14" t="s">
        <v>0</v>
      </c>
      <c r="E9" s="7">
        <v>35</v>
      </c>
      <c r="F9" s="8">
        <v>6227.991</v>
      </c>
      <c r="G9" s="8">
        <f t="shared" si="0"/>
        <v>217979.685</v>
      </c>
    </row>
    <row r="10" spans="1:8" x14ac:dyDescent="0.25">
      <c r="A10" s="6">
        <v>9</v>
      </c>
      <c r="B10" s="12" t="s">
        <v>13</v>
      </c>
      <c r="C10" s="14" t="s">
        <v>14</v>
      </c>
      <c r="D10" s="14" t="s">
        <v>0</v>
      </c>
      <c r="E10" s="7">
        <v>26</v>
      </c>
      <c r="F10" s="8">
        <v>3015.6183115384615</v>
      </c>
      <c r="G10" s="8">
        <f t="shared" si="0"/>
        <v>78406.076100000006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9.140625" style="15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208</v>
      </c>
      <c r="C2" s="14" t="s">
        <v>209</v>
      </c>
      <c r="D2" s="14" t="s">
        <v>0</v>
      </c>
      <c r="E2" s="7">
        <v>2</v>
      </c>
      <c r="F2" s="8">
        <v>221.83535000000001</v>
      </c>
      <c r="G2" s="8">
        <f t="shared" ref="G2:G36" si="0">E2*F2</f>
        <v>443.67070000000001</v>
      </c>
    </row>
    <row r="3" spans="1:7" x14ac:dyDescent="0.25">
      <c r="A3" s="14">
        <v>2</v>
      </c>
      <c r="B3" s="12" t="s">
        <v>210</v>
      </c>
      <c r="C3" s="14" t="s">
        <v>211</v>
      </c>
      <c r="D3" s="14" t="s">
        <v>0</v>
      </c>
      <c r="E3" s="7">
        <v>3</v>
      </c>
      <c r="F3" s="8">
        <v>384.42909999999995</v>
      </c>
      <c r="G3" s="8">
        <f t="shared" si="0"/>
        <v>1153.2873</v>
      </c>
    </row>
    <row r="4" spans="1:7" x14ac:dyDescent="0.25">
      <c r="A4" s="14">
        <v>3</v>
      </c>
      <c r="B4" s="12" t="s">
        <v>212</v>
      </c>
      <c r="C4" s="14" t="s">
        <v>213</v>
      </c>
      <c r="D4" s="14" t="s">
        <v>0</v>
      </c>
      <c r="E4" s="7">
        <v>10</v>
      </c>
      <c r="F4" s="8">
        <v>116.36085999999999</v>
      </c>
      <c r="G4" s="8">
        <f t="shared" si="0"/>
        <v>1163.6085999999998</v>
      </c>
    </row>
    <row r="5" spans="1:7" x14ac:dyDescent="0.25">
      <c r="A5" s="14">
        <v>4</v>
      </c>
      <c r="B5" s="12" t="s">
        <v>214</v>
      </c>
      <c r="C5" s="14" t="s">
        <v>215</v>
      </c>
      <c r="D5" s="14" t="s">
        <v>0</v>
      </c>
      <c r="E5" s="7">
        <v>16</v>
      </c>
      <c r="F5" s="8">
        <v>270.64296874999997</v>
      </c>
      <c r="G5" s="8">
        <f t="shared" si="0"/>
        <v>4330.2874999999995</v>
      </c>
    </row>
    <row r="6" spans="1:7" x14ac:dyDescent="0.25">
      <c r="A6" s="14">
        <v>5</v>
      </c>
      <c r="B6" s="12" t="s">
        <v>216</v>
      </c>
      <c r="C6" s="14" t="s">
        <v>217</v>
      </c>
      <c r="D6" s="14" t="s">
        <v>0</v>
      </c>
      <c r="E6" s="7">
        <v>7</v>
      </c>
      <c r="F6" s="8">
        <v>340.44214285714281</v>
      </c>
      <c r="G6" s="8">
        <f t="shared" si="0"/>
        <v>2383.0949999999998</v>
      </c>
    </row>
    <row r="7" spans="1:7" x14ac:dyDescent="0.25">
      <c r="A7" s="14">
        <v>6</v>
      </c>
      <c r="B7" s="12" t="s">
        <v>218</v>
      </c>
      <c r="C7" s="14" t="s">
        <v>219</v>
      </c>
      <c r="D7" s="14" t="s">
        <v>0</v>
      </c>
      <c r="E7" s="7">
        <v>2</v>
      </c>
      <c r="F7" s="8">
        <v>476.82469999999995</v>
      </c>
      <c r="G7" s="8">
        <f t="shared" si="0"/>
        <v>953.6493999999999</v>
      </c>
    </row>
    <row r="8" spans="1:7" x14ac:dyDescent="0.25">
      <c r="A8" s="14">
        <v>7</v>
      </c>
      <c r="B8" s="12" t="s">
        <v>220</v>
      </c>
      <c r="C8" s="14" t="s">
        <v>221</v>
      </c>
      <c r="D8" s="14" t="s">
        <v>0</v>
      </c>
      <c r="E8" s="7">
        <v>1</v>
      </c>
      <c r="F8" s="8">
        <v>605</v>
      </c>
      <c r="G8" s="8">
        <f t="shared" si="0"/>
        <v>605</v>
      </c>
    </row>
    <row r="9" spans="1:7" x14ac:dyDescent="0.25">
      <c r="A9" s="14">
        <v>8</v>
      </c>
      <c r="B9" s="12" t="s">
        <v>222</v>
      </c>
      <c r="C9" s="14" t="s">
        <v>223</v>
      </c>
      <c r="D9" s="14" t="s">
        <v>0</v>
      </c>
      <c r="E9" s="7">
        <v>1</v>
      </c>
      <c r="F9" s="8">
        <v>1323.4375</v>
      </c>
      <c r="G9" s="8">
        <f t="shared" si="0"/>
        <v>1323.4375</v>
      </c>
    </row>
    <row r="10" spans="1:7" x14ac:dyDescent="0.25">
      <c r="A10" s="14">
        <v>9</v>
      </c>
      <c r="B10" s="12" t="s">
        <v>224</v>
      </c>
      <c r="C10" s="14" t="s">
        <v>225</v>
      </c>
      <c r="D10" s="14" t="s">
        <v>0</v>
      </c>
      <c r="E10" s="7">
        <v>1</v>
      </c>
      <c r="F10" s="8">
        <v>1764.5792999999999</v>
      </c>
      <c r="G10" s="8">
        <f t="shared" si="0"/>
        <v>1764.5792999999999</v>
      </c>
    </row>
    <row r="11" spans="1:7" x14ac:dyDescent="0.25">
      <c r="A11" s="14">
        <v>10</v>
      </c>
      <c r="B11" s="12" t="s">
        <v>226</v>
      </c>
      <c r="C11" s="14" t="s">
        <v>227</v>
      </c>
      <c r="D11" s="14" t="s">
        <v>0</v>
      </c>
      <c r="E11" s="7">
        <v>2</v>
      </c>
      <c r="F11" s="8">
        <v>2184.7215500000002</v>
      </c>
      <c r="G11" s="8">
        <f t="shared" si="0"/>
        <v>4369.4431000000004</v>
      </c>
    </row>
    <row r="12" spans="1:7" x14ac:dyDescent="0.25">
      <c r="A12" s="14">
        <v>11</v>
      </c>
      <c r="B12" s="12" t="s">
        <v>228</v>
      </c>
      <c r="C12" s="14" t="s">
        <v>229</v>
      </c>
      <c r="D12" s="14" t="s">
        <v>0</v>
      </c>
      <c r="E12" s="7">
        <v>1</v>
      </c>
      <c r="F12" s="8">
        <v>2268.75</v>
      </c>
      <c r="G12" s="8">
        <f t="shared" si="0"/>
        <v>2268.75</v>
      </c>
    </row>
    <row r="13" spans="1:7" x14ac:dyDescent="0.25">
      <c r="A13" s="14">
        <v>12</v>
      </c>
      <c r="B13" s="12" t="s">
        <v>230</v>
      </c>
      <c r="C13" s="14" t="s">
        <v>231</v>
      </c>
      <c r="D13" s="14" t="s">
        <v>0</v>
      </c>
      <c r="E13" s="7">
        <v>2</v>
      </c>
      <c r="F13" s="8">
        <v>3907.2957000000001</v>
      </c>
      <c r="G13" s="8">
        <f t="shared" si="0"/>
        <v>7814.5914000000002</v>
      </c>
    </row>
    <row r="14" spans="1:7" x14ac:dyDescent="0.25">
      <c r="A14" s="14">
        <v>13</v>
      </c>
      <c r="B14" s="12" t="s">
        <v>232</v>
      </c>
      <c r="C14" s="14" t="s">
        <v>233</v>
      </c>
      <c r="D14" s="14" t="s">
        <v>0</v>
      </c>
      <c r="E14" s="7">
        <v>2</v>
      </c>
      <c r="F14" s="8">
        <v>5923.9542999999994</v>
      </c>
      <c r="G14" s="8">
        <f t="shared" si="0"/>
        <v>11847.908599999999</v>
      </c>
    </row>
    <row r="15" spans="1:7" x14ac:dyDescent="0.25">
      <c r="A15" s="14">
        <v>14</v>
      </c>
      <c r="B15" s="12" t="s">
        <v>234</v>
      </c>
      <c r="C15" s="14" t="s">
        <v>235</v>
      </c>
      <c r="D15" s="14" t="s">
        <v>0</v>
      </c>
      <c r="E15" s="7">
        <v>18</v>
      </c>
      <c r="F15" s="8">
        <v>130.41312777777776</v>
      </c>
      <c r="G15" s="8">
        <f t="shared" si="0"/>
        <v>2347.4362999999998</v>
      </c>
    </row>
    <row r="16" spans="1:7" x14ac:dyDescent="0.25">
      <c r="A16" s="14">
        <v>15</v>
      </c>
      <c r="B16" s="12" t="s">
        <v>236</v>
      </c>
      <c r="C16" s="14" t="s">
        <v>237</v>
      </c>
      <c r="D16" s="14" t="s">
        <v>0</v>
      </c>
      <c r="E16" s="7">
        <v>14</v>
      </c>
      <c r="F16" s="8">
        <v>180.42050714285716</v>
      </c>
      <c r="G16" s="8">
        <f t="shared" si="0"/>
        <v>2525.8871000000004</v>
      </c>
    </row>
    <row r="17" spans="1:7" x14ac:dyDescent="0.25">
      <c r="A17" s="14">
        <v>16</v>
      </c>
      <c r="B17" s="12" t="s">
        <v>238</v>
      </c>
      <c r="C17" s="14" t="s">
        <v>239</v>
      </c>
      <c r="D17" s="14" t="s">
        <v>0</v>
      </c>
      <c r="E17" s="7">
        <v>6</v>
      </c>
      <c r="F17" s="8">
        <v>3025</v>
      </c>
      <c r="G17" s="8">
        <f t="shared" si="0"/>
        <v>18150</v>
      </c>
    </row>
    <row r="18" spans="1:7" x14ac:dyDescent="0.25">
      <c r="A18" s="14">
        <v>17</v>
      </c>
      <c r="B18" s="12" t="s">
        <v>240</v>
      </c>
      <c r="C18" s="14" t="s">
        <v>241</v>
      </c>
      <c r="D18" s="14" t="s">
        <v>0</v>
      </c>
      <c r="E18" s="7">
        <v>9</v>
      </c>
      <c r="F18" s="8">
        <v>214.65534444444444</v>
      </c>
      <c r="G18" s="8">
        <f t="shared" si="0"/>
        <v>1931.8980999999999</v>
      </c>
    </row>
    <row r="19" spans="1:7" x14ac:dyDescent="0.25">
      <c r="A19" s="14">
        <v>18</v>
      </c>
      <c r="B19" s="12" t="s">
        <v>242</v>
      </c>
      <c r="C19" s="14" t="s">
        <v>243</v>
      </c>
      <c r="D19" s="14" t="s">
        <v>0</v>
      </c>
      <c r="E19" s="7">
        <v>1</v>
      </c>
      <c r="F19" s="8">
        <v>340.3125</v>
      </c>
      <c r="G19" s="8">
        <f t="shared" si="0"/>
        <v>340.3125</v>
      </c>
    </row>
    <row r="20" spans="1:7" x14ac:dyDescent="0.25">
      <c r="A20" s="14">
        <v>19</v>
      </c>
      <c r="B20" s="12" t="s">
        <v>244</v>
      </c>
      <c r="C20" s="14" t="s">
        <v>245</v>
      </c>
      <c r="D20" s="14" t="s">
        <v>0</v>
      </c>
      <c r="E20" s="7">
        <v>1</v>
      </c>
      <c r="F20" s="8">
        <v>567.1875</v>
      </c>
      <c r="G20" s="8">
        <f t="shared" si="0"/>
        <v>567.1875</v>
      </c>
    </row>
    <row r="21" spans="1:7" x14ac:dyDescent="0.25">
      <c r="A21" s="14">
        <v>20</v>
      </c>
      <c r="B21" s="12" t="s">
        <v>246</v>
      </c>
      <c r="C21" s="14" t="s">
        <v>247</v>
      </c>
      <c r="D21" s="14" t="s">
        <v>0</v>
      </c>
      <c r="E21" s="7">
        <v>1</v>
      </c>
      <c r="F21" s="8">
        <v>819.26679999999999</v>
      </c>
      <c r="G21" s="8">
        <f t="shared" si="0"/>
        <v>819.26679999999999</v>
      </c>
    </row>
    <row r="22" spans="1:7" x14ac:dyDescent="0.25">
      <c r="A22" s="14">
        <v>21</v>
      </c>
      <c r="B22" s="12" t="s">
        <v>248</v>
      </c>
      <c r="C22" s="14" t="s">
        <v>249</v>
      </c>
      <c r="D22" s="14" t="s">
        <v>0</v>
      </c>
      <c r="E22" s="7">
        <v>1</v>
      </c>
      <c r="F22" s="8">
        <v>1449.4832000000001</v>
      </c>
      <c r="G22" s="8">
        <f t="shared" si="0"/>
        <v>1449.4832000000001</v>
      </c>
    </row>
    <row r="23" spans="1:7" x14ac:dyDescent="0.25">
      <c r="A23" s="14">
        <v>22</v>
      </c>
      <c r="B23" s="12" t="s">
        <v>250</v>
      </c>
      <c r="C23" s="14" t="s">
        <v>251</v>
      </c>
      <c r="D23" s="14" t="s">
        <v>0</v>
      </c>
      <c r="E23" s="7">
        <v>1</v>
      </c>
      <c r="F23" s="8">
        <v>1953.6417999999999</v>
      </c>
      <c r="G23" s="8">
        <f t="shared" si="0"/>
        <v>1953.6417999999999</v>
      </c>
    </row>
    <row r="24" spans="1:7" x14ac:dyDescent="0.25">
      <c r="A24" s="14">
        <v>23</v>
      </c>
      <c r="B24" s="12" t="s">
        <v>252</v>
      </c>
      <c r="C24" s="14" t="s">
        <v>253</v>
      </c>
      <c r="D24" s="14" t="s">
        <v>0</v>
      </c>
      <c r="E24" s="7">
        <v>1</v>
      </c>
      <c r="F24" s="8">
        <v>2016.6707000000001</v>
      </c>
      <c r="G24" s="8">
        <f t="shared" si="0"/>
        <v>2016.6707000000001</v>
      </c>
    </row>
    <row r="25" spans="1:7" x14ac:dyDescent="0.25">
      <c r="A25" s="14">
        <v>24</v>
      </c>
      <c r="B25" s="12" t="s">
        <v>254</v>
      </c>
      <c r="C25" s="14" t="s">
        <v>255</v>
      </c>
      <c r="D25" s="14" t="s">
        <v>0</v>
      </c>
      <c r="E25" s="7">
        <v>2</v>
      </c>
      <c r="F25" s="8">
        <v>4411.4542999999994</v>
      </c>
      <c r="G25" s="8">
        <f t="shared" si="0"/>
        <v>8822.9085999999988</v>
      </c>
    </row>
    <row r="26" spans="1:7" x14ac:dyDescent="0.25">
      <c r="A26" s="14">
        <v>25</v>
      </c>
      <c r="B26" s="12" t="s">
        <v>256</v>
      </c>
      <c r="C26" s="14" t="s">
        <v>257</v>
      </c>
      <c r="D26" s="14" t="s">
        <v>0</v>
      </c>
      <c r="E26" s="7">
        <v>1</v>
      </c>
      <c r="F26" s="8">
        <v>8230.5167999999994</v>
      </c>
      <c r="G26" s="8">
        <f t="shared" si="0"/>
        <v>8230.5167999999994</v>
      </c>
    </row>
    <row r="27" spans="1:7" x14ac:dyDescent="0.25">
      <c r="A27" s="14">
        <v>26</v>
      </c>
      <c r="B27" s="12" t="s">
        <v>258</v>
      </c>
      <c r="C27" s="14" t="s">
        <v>259</v>
      </c>
      <c r="D27" s="14" t="s">
        <v>0</v>
      </c>
      <c r="E27" s="7">
        <v>1</v>
      </c>
      <c r="F27" s="8">
        <v>11343.75</v>
      </c>
      <c r="G27" s="8">
        <f t="shared" si="0"/>
        <v>11343.75</v>
      </c>
    </row>
    <row r="28" spans="1:7" x14ac:dyDescent="0.25">
      <c r="A28" s="14">
        <v>27</v>
      </c>
      <c r="B28" s="12" t="s">
        <v>260</v>
      </c>
      <c r="C28" s="14" t="s">
        <v>261</v>
      </c>
      <c r="D28" s="14" t="s">
        <v>0</v>
      </c>
      <c r="E28" s="7">
        <v>2</v>
      </c>
      <c r="F28" s="8">
        <v>17645.829299999998</v>
      </c>
      <c r="G28" s="8">
        <f t="shared" si="0"/>
        <v>35291.658599999995</v>
      </c>
    </row>
    <row r="29" spans="1:7" x14ac:dyDescent="0.25">
      <c r="A29" s="14">
        <v>28</v>
      </c>
      <c r="B29" s="12" t="s">
        <v>262</v>
      </c>
      <c r="C29" s="14" t="s">
        <v>263</v>
      </c>
      <c r="D29" s="14" t="s">
        <v>0</v>
      </c>
      <c r="E29" s="7">
        <v>2</v>
      </c>
      <c r="F29" s="8">
        <v>5671.875</v>
      </c>
      <c r="G29" s="8">
        <f t="shared" si="0"/>
        <v>11343.75</v>
      </c>
    </row>
    <row r="30" spans="1:7" x14ac:dyDescent="0.25">
      <c r="A30" s="14">
        <v>29</v>
      </c>
      <c r="B30" s="12" t="s">
        <v>264</v>
      </c>
      <c r="C30" s="14" t="s">
        <v>265</v>
      </c>
      <c r="D30" s="14" t="s">
        <v>0</v>
      </c>
      <c r="E30" s="7">
        <v>2</v>
      </c>
      <c r="F30" s="8">
        <v>2722.5</v>
      </c>
      <c r="G30" s="8">
        <f t="shared" si="0"/>
        <v>5445</v>
      </c>
    </row>
    <row r="31" spans="1:7" x14ac:dyDescent="0.25">
      <c r="A31" s="14">
        <v>30</v>
      </c>
      <c r="B31" s="12" t="s">
        <v>266</v>
      </c>
      <c r="C31" s="14" t="s">
        <v>267</v>
      </c>
      <c r="D31" s="14" t="s">
        <v>0</v>
      </c>
      <c r="E31" s="7">
        <v>4</v>
      </c>
      <c r="F31" s="8">
        <v>252.082325</v>
      </c>
      <c r="G31" s="8">
        <f t="shared" si="0"/>
        <v>1008.3293</v>
      </c>
    </row>
    <row r="32" spans="1:7" x14ac:dyDescent="0.25">
      <c r="A32" s="14">
        <v>31</v>
      </c>
      <c r="B32" s="12" t="s">
        <v>268</v>
      </c>
      <c r="C32" s="14" t="s">
        <v>269</v>
      </c>
      <c r="D32" s="14" t="s">
        <v>0</v>
      </c>
      <c r="E32" s="7">
        <v>1</v>
      </c>
      <c r="F32" s="8">
        <v>12604.170700000001</v>
      </c>
      <c r="G32" s="8">
        <f t="shared" si="0"/>
        <v>12604.170700000001</v>
      </c>
    </row>
    <row r="33" spans="1:7" x14ac:dyDescent="0.25">
      <c r="A33" s="14">
        <v>32</v>
      </c>
      <c r="B33" s="12" t="s">
        <v>270</v>
      </c>
      <c r="C33" s="14" t="s">
        <v>271</v>
      </c>
      <c r="D33" s="14" t="s">
        <v>0</v>
      </c>
      <c r="E33" s="7">
        <v>8</v>
      </c>
      <c r="F33" s="8">
        <v>138.64179999999999</v>
      </c>
      <c r="G33" s="8">
        <f t="shared" si="0"/>
        <v>1109.1343999999999</v>
      </c>
    </row>
    <row r="34" spans="1:7" x14ac:dyDescent="0.25">
      <c r="A34" s="14">
        <v>33</v>
      </c>
      <c r="B34" s="12" t="s">
        <v>272</v>
      </c>
      <c r="C34" s="14" t="s">
        <v>273</v>
      </c>
      <c r="D34" s="14" t="s">
        <v>0</v>
      </c>
      <c r="E34" s="7">
        <v>6</v>
      </c>
      <c r="F34" s="8">
        <v>132.33770000000001</v>
      </c>
      <c r="G34" s="8">
        <f t="shared" si="0"/>
        <v>794.02620000000002</v>
      </c>
    </row>
    <row r="35" spans="1:7" x14ac:dyDescent="0.25">
      <c r="A35" s="14">
        <v>34</v>
      </c>
      <c r="B35" s="12" t="s">
        <v>274</v>
      </c>
      <c r="C35" s="14" t="s">
        <v>275</v>
      </c>
      <c r="D35" s="14" t="s">
        <v>0</v>
      </c>
      <c r="E35" s="7">
        <v>10</v>
      </c>
      <c r="F35" s="8">
        <v>226.875</v>
      </c>
      <c r="G35" s="8">
        <f t="shared" si="0"/>
        <v>2268.75</v>
      </c>
    </row>
    <row r="36" spans="1:7" x14ac:dyDescent="0.25">
      <c r="A36" s="14">
        <v>35</v>
      </c>
      <c r="B36" s="12" t="s">
        <v>276</v>
      </c>
      <c r="C36" s="14" t="s">
        <v>277</v>
      </c>
      <c r="D36" s="14" t="s">
        <v>0</v>
      </c>
      <c r="E36" s="7">
        <v>2</v>
      </c>
      <c r="F36" s="8">
        <v>497.86659999999995</v>
      </c>
      <c r="G36" s="8">
        <f t="shared" si="0"/>
        <v>995.7331999999999</v>
      </c>
    </row>
    <row r="37" spans="1:7" x14ac:dyDescent="0.25">
      <c r="G37" s="58">
        <f>SUM(G2:G36)</f>
        <v>171780.82019999999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14">
        <v>1</v>
      </c>
      <c r="B2" s="12" t="s">
        <v>968</v>
      </c>
      <c r="C2" s="14" t="s">
        <v>969</v>
      </c>
      <c r="D2" s="14" t="s">
        <v>0</v>
      </c>
      <c r="E2" s="7">
        <v>6</v>
      </c>
      <c r="F2" s="8">
        <v>706.84166666666658</v>
      </c>
      <c r="G2" s="8">
        <f t="shared" ref="G2:G29" si="0">E2*F2</f>
        <v>4241.0499999999993</v>
      </c>
    </row>
    <row r="3" spans="1:7" x14ac:dyDescent="0.25">
      <c r="A3" s="14">
        <v>2</v>
      </c>
      <c r="B3" s="12" t="s">
        <v>970</v>
      </c>
      <c r="C3" s="14" t="s">
        <v>971</v>
      </c>
      <c r="D3" s="14" t="s">
        <v>0</v>
      </c>
      <c r="E3" s="7">
        <v>12</v>
      </c>
      <c r="F3" s="8">
        <v>315.60833333333329</v>
      </c>
      <c r="G3" s="8">
        <f t="shared" si="0"/>
        <v>3787.2999999999993</v>
      </c>
    </row>
    <row r="4" spans="1:7" x14ac:dyDescent="0.25">
      <c r="A4" s="14">
        <v>3</v>
      </c>
      <c r="B4" s="12" t="s">
        <v>972</v>
      </c>
      <c r="C4" s="14" t="s">
        <v>973</v>
      </c>
      <c r="D4" s="14" t="s">
        <v>0</v>
      </c>
      <c r="E4" s="7">
        <v>3</v>
      </c>
      <c r="F4" s="8">
        <v>5987.4833333333327</v>
      </c>
      <c r="G4" s="8">
        <f t="shared" si="0"/>
        <v>17962.449999999997</v>
      </c>
    </row>
    <row r="5" spans="1:7" x14ac:dyDescent="0.25">
      <c r="A5" s="14">
        <v>4</v>
      </c>
      <c r="B5" s="12" t="s">
        <v>1670</v>
      </c>
      <c r="C5" s="14" t="s">
        <v>1671</v>
      </c>
      <c r="D5" s="14" t="s">
        <v>0</v>
      </c>
      <c r="E5" s="7">
        <v>16</v>
      </c>
      <c r="F5" s="8">
        <v>35.658699999999996</v>
      </c>
      <c r="G5" s="8">
        <f t="shared" si="0"/>
        <v>570.53919999999994</v>
      </c>
    </row>
    <row r="6" spans="1:7" x14ac:dyDescent="0.25">
      <c r="A6" s="14">
        <v>5</v>
      </c>
      <c r="B6" s="12" t="s">
        <v>1700</v>
      </c>
      <c r="C6" s="14" t="s">
        <v>1701</v>
      </c>
      <c r="D6" s="14" t="s">
        <v>0</v>
      </c>
      <c r="E6" s="7">
        <v>78</v>
      </c>
      <c r="F6" s="8">
        <v>217.0125692307692</v>
      </c>
      <c r="G6" s="8">
        <f t="shared" si="0"/>
        <v>16926.980399999997</v>
      </c>
    </row>
    <row r="7" spans="1:7" x14ac:dyDescent="0.25">
      <c r="A7" s="14">
        <v>6</v>
      </c>
      <c r="B7" s="12" t="s">
        <v>475</v>
      </c>
      <c r="C7" s="14" t="s">
        <v>476</v>
      </c>
      <c r="D7" s="14" t="s">
        <v>292</v>
      </c>
      <c r="E7" s="7">
        <v>150</v>
      </c>
      <c r="F7" s="8">
        <v>322.66666666666669</v>
      </c>
      <c r="G7" s="8">
        <f t="shared" si="0"/>
        <v>48400</v>
      </c>
    </row>
    <row r="8" spans="1:7" x14ac:dyDescent="0.25">
      <c r="A8" s="14">
        <v>7</v>
      </c>
      <c r="B8" s="12" t="s">
        <v>1095</v>
      </c>
      <c r="C8" s="14" t="s">
        <v>1096</v>
      </c>
      <c r="D8" s="14" t="s">
        <v>0</v>
      </c>
      <c r="E8" s="7">
        <v>24</v>
      </c>
      <c r="F8" s="8">
        <v>252.08333333333334</v>
      </c>
      <c r="G8" s="8">
        <f t="shared" si="0"/>
        <v>6050</v>
      </c>
    </row>
    <row r="9" spans="1:7" x14ac:dyDescent="0.25">
      <c r="A9" s="14">
        <v>8</v>
      </c>
      <c r="B9" s="12" t="s">
        <v>1097</v>
      </c>
      <c r="C9" s="14" t="s">
        <v>1098</v>
      </c>
      <c r="D9" s="14" t="s">
        <v>0</v>
      </c>
      <c r="E9" s="7">
        <v>6</v>
      </c>
      <c r="F9" s="8">
        <v>626.17499999999995</v>
      </c>
      <c r="G9" s="8">
        <f t="shared" si="0"/>
        <v>3757.0499999999997</v>
      </c>
    </row>
    <row r="10" spans="1:7" x14ac:dyDescent="0.25">
      <c r="A10" s="14">
        <v>9</v>
      </c>
      <c r="B10" s="12" t="s">
        <v>821</v>
      </c>
      <c r="C10" s="14" t="s">
        <v>822</v>
      </c>
      <c r="D10" s="14" t="s">
        <v>97</v>
      </c>
      <c r="E10" s="7">
        <v>1</v>
      </c>
      <c r="F10" s="8">
        <v>199.65</v>
      </c>
      <c r="G10" s="8">
        <f t="shared" si="0"/>
        <v>199.65</v>
      </c>
    </row>
    <row r="11" spans="1:7" ht="30" x14ac:dyDescent="0.25">
      <c r="A11" s="14">
        <v>10</v>
      </c>
      <c r="B11" s="12" t="s">
        <v>1672</v>
      </c>
      <c r="C11" s="14" t="s">
        <v>1673</v>
      </c>
      <c r="D11" s="14" t="s">
        <v>0</v>
      </c>
      <c r="E11" s="7">
        <v>20</v>
      </c>
      <c r="F11" s="8">
        <v>41.878099999999996</v>
      </c>
      <c r="G11" s="8">
        <f t="shared" si="0"/>
        <v>837.5619999999999</v>
      </c>
    </row>
    <row r="12" spans="1:7" ht="30" x14ac:dyDescent="0.25">
      <c r="A12" s="14">
        <v>11</v>
      </c>
      <c r="B12" s="12" t="s">
        <v>1674</v>
      </c>
      <c r="C12" s="14" t="s">
        <v>1675</v>
      </c>
      <c r="D12" s="14" t="s">
        <v>0</v>
      </c>
      <c r="E12" s="7">
        <v>24</v>
      </c>
      <c r="F12" s="8">
        <v>58.019499999999994</v>
      </c>
      <c r="G12" s="8">
        <f t="shared" si="0"/>
        <v>1392.4679999999998</v>
      </c>
    </row>
    <row r="13" spans="1:7" x14ac:dyDescent="0.25">
      <c r="A13" s="14">
        <v>12</v>
      </c>
      <c r="B13" s="12" t="s">
        <v>1676</v>
      </c>
      <c r="C13" s="14" t="s">
        <v>1677</v>
      </c>
      <c r="D13" s="14" t="s">
        <v>0</v>
      </c>
      <c r="E13" s="7">
        <v>20</v>
      </c>
      <c r="F13" s="8">
        <v>11.579700000000001</v>
      </c>
      <c r="G13" s="8">
        <f t="shared" si="0"/>
        <v>231.59400000000002</v>
      </c>
    </row>
    <row r="14" spans="1:7" ht="30" x14ac:dyDescent="0.25">
      <c r="A14" s="14">
        <v>13</v>
      </c>
      <c r="B14" s="12" t="s">
        <v>1678</v>
      </c>
      <c r="C14" s="14" t="s">
        <v>1679</v>
      </c>
      <c r="D14" s="14" t="s">
        <v>0</v>
      </c>
      <c r="E14" s="7">
        <v>15</v>
      </c>
      <c r="F14" s="8">
        <v>11.4224</v>
      </c>
      <c r="G14" s="8">
        <f t="shared" si="0"/>
        <v>171.33599999999998</v>
      </c>
    </row>
    <row r="15" spans="1:7" ht="30" x14ac:dyDescent="0.25">
      <c r="A15" s="14">
        <v>14</v>
      </c>
      <c r="B15" s="12" t="s">
        <v>477</v>
      </c>
      <c r="C15" s="14" t="s">
        <v>478</v>
      </c>
      <c r="D15" s="14" t="s">
        <v>0</v>
      </c>
      <c r="E15" s="7">
        <v>1</v>
      </c>
      <c r="F15" s="8">
        <v>4740.6468999999997</v>
      </c>
      <c r="G15" s="8">
        <f t="shared" si="0"/>
        <v>4740.6468999999997</v>
      </c>
    </row>
    <row r="16" spans="1:7" x14ac:dyDescent="0.25">
      <c r="A16" s="14">
        <v>15</v>
      </c>
      <c r="B16" s="12" t="s">
        <v>1688</v>
      </c>
      <c r="C16" s="14" t="s">
        <v>1689</v>
      </c>
      <c r="D16" s="14" t="s">
        <v>0</v>
      </c>
      <c r="E16" s="7">
        <v>5</v>
      </c>
      <c r="F16" s="8">
        <v>154.27500000000001</v>
      </c>
      <c r="G16" s="8">
        <f t="shared" si="0"/>
        <v>771.375</v>
      </c>
    </row>
    <row r="17" spans="1:7" x14ac:dyDescent="0.25">
      <c r="A17" s="14">
        <v>16</v>
      </c>
      <c r="B17" s="12" t="s">
        <v>479</v>
      </c>
      <c r="C17" s="14" t="s">
        <v>480</v>
      </c>
      <c r="D17" s="14" t="s">
        <v>292</v>
      </c>
      <c r="E17" s="7">
        <v>42</v>
      </c>
      <c r="F17" s="8">
        <v>14.072299999999998</v>
      </c>
      <c r="G17" s="8">
        <f t="shared" si="0"/>
        <v>591.03659999999991</v>
      </c>
    </row>
    <row r="18" spans="1:7" x14ac:dyDescent="0.25">
      <c r="A18" s="14">
        <v>17</v>
      </c>
      <c r="B18" s="12" t="s">
        <v>1680</v>
      </c>
      <c r="C18" s="14" t="s">
        <v>1681</v>
      </c>
      <c r="D18" s="14" t="s">
        <v>0</v>
      </c>
      <c r="E18" s="7">
        <v>11</v>
      </c>
      <c r="F18" s="8">
        <v>199.15610000000001</v>
      </c>
      <c r="G18" s="8">
        <f t="shared" si="0"/>
        <v>2190.7171000000003</v>
      </c>
    </row>
    <row r="19" spans="1:7" x14ac:dyDescent="0.25">
      <c r="A19" s="14">
        <v>18</v>
      </c>
      <c r="B19" s="12" t="s">
        <v>1682</v>
      </c>
      <c r="C19" s="14" t="s">
        <v>1683</v>
      </c>
      <c r="D19" s="14" t="s">
        <v>0</v>
      </c>
      <c r="E19" s="7">
        <v>12</v>
      </c>
      <c r="F19" s="8">
        <v>2983.6986666666667</v>
      </c>
      <c r="G19" s="8">
        <f t="shared" si="0"/>
        <v>35804.383999999998</v>
      </c>
    </row>
    <row r="20" spans="1:7" x14ac:dyDescent="0.25">
      <c r="A20" s="14">
        <v>19</v>
      </c>
      <c r="B20" s="12" t="s">
        <v>481</v>
      </c>
      <c r="C20" s="14" t="s">
        <v>482</v>
      </c>
      <c r="D20" s="14" t="s">
        <v>292</v>
      </c>
      <c r="E20" s="7">
        <v>60</v>
      </c>
      <c r="F20" s="8">
        <v>136.64792166666666</v>
      </c>
      <c r="G20" s="8">
        <f t="shared" si="0"/>
        <v>8198.8752999999997</v>
      </c>
    </row>
    <row r="21" spans="1:7" x14ac:dyDescent="0.25">
      <c r="A21" s="14">
        <v>20</v>
      </c>
      <c r="B21" s="12" t="s">
        <v>483</v>
      </c>
      <c r="C21" s="14" t="s">
        <v>484</v>
      </c>
      <c r="D21" s="14" t="s">
        <v>292</v>
      </c>
      <c r="E21" s="7">
        <v>209</v>
      </c>
      <c r="F21" s="8">
        <v>273.78814736842105</v>
      </c>
      <c r="G21" s="8">
        <f t="shared" si="0"/>
        <v>57221.722800000003</v>
      </c>
    </row>
    <row r="22" spans="1:7" x14ac:dyDescent="0.25">
      <c r="A22" s="14">
        <v>21</v>
      </c>
      <c r="B22" s="12" t="s">
        <v>310</v>
      </c>
      <c r="C22" s="14" t="s">
        <v>311</v>
      </c>
      <c r="D22" s="14" t="s">
        <v>0</v>
      </c>
      <c r="E22" s="7">
        <v>2</v>
      </c>
      <c r="F22" s="8">
        <v>50.414649999999995</v>
      </c>
      <c r="G22" s="8">
        <f t="shared" si="0"/>
        <v>100.82929999999999</v>
      </c>
    </row>
    <row r="23" spans="1:7" ht="30" x14ac:dyDescent="0.25">
      <c r="A23" s="14">
        <v>22</v>
      </c>
      <c r="B23" s="12" t="s">
        <v>1383</v>
      </c>
      <c r="C23" s="14" t="s">
        <v>1384</v>
      </c>
      <c r="D23" s="14" t="s">
        <v>0</v>
      </c>
      <c r="E23" s="7">
        <v>6</v>
      </c>
      <c r="F23" s="8">
        <v>5099.1416666666673</v>
      </c>
      <c r="G23" s="8">
        <f t="shared" si="0"/>
        <v>30594.850000000006</v>
      </c>
    </row>
    <row r="24" spans="1:7" ht="30" x14ac:dyDescent="0.25">
      <c r="A24" s="14">
        <v>23</v>
      </c>
      <c r="B24" s="12" t="s">
        <v>1690</v>
      </c>
      <c r="C24" s="14" t="s">
        <v>1691</v>
      </c>
      <c r="D24" s="14" t="s">
        <v>292</v>
      </c>
      <c r="E24" s="7">
        <v>15</v>
      </c>
      <c r="F24" s="8">
        <v>9.9341000000000008</v>
      </c>
      <c r="G24" s="8">
        <f t="shared" si="0"/>
        <v>149.01150000000001</v>
      </c>
    </row>
    <row r="25" spans="1:7" ht="30" x14ac:dyDescent="0.25">
      <c r="A25" s="14">
        <v>24</v>
      </c>
      <c r="B25" s="12" t="s">
        <v>1692</v>
      </c>
      <c r="C25" s="14" t="s">
        <v>1693</v>
      </c>
      <c r="D25" s="14" t="s">
        <v>292</v>
      </c>
      <c r="E25" s="7">
        <v>15</v>
      </c>
      <c r="F25" s="8">
        <v>22.931113333333329</v>
      </c>
      <c r="G25" s="8">
        <f t="shared" si="0"/>
        <v>343.96669999999995</v>
      </c>
    </row>
    <row r="26" spans="1:7" ht="30" x14ac:dyDescent="0.25">
      <c r="A26" s="14">
        <v>25</v>
      </c>
      <c r="B26" s="12" t="s">
        <v>1694</v>
      </c>
      <c r="C26" s="14" t="s">
        <v>1695</v>
      </c>
      <c r="D26" s="14" t="s">
        <v>292</v>
      </c>
      <c r="E26" s="7">
        <v>30</v>
      </c>
      <c r="F26" s="8">
        <v>31.589066666666668</v>
      </c>
      <c r="G26" s="8">
        <f t="shared" si="0"/>
        <v>947.67200000000003</v>
      </c>
    </row>
    <row r="27" spans="1:7" ht="30" x14ac:dyDescent="0.25">
      <c r="A27" s="14">
        <v>26</v>
      </c>
      <c r="B27" s="12" t="s">
        <v>1684</v>
      </c>
      <c r="C27" s="14" t="s">
        <v>1685</v>
      </c>
      <c r="D27" s="14" t="s">
        <v>0</v>
      </c>
      <c r="E27" s="7">
        <v>6</v>
      </c>
      <c r="F27" s="8">
        <v>61.238100000000003</v>
      </c>
      <c r="G27" s="8">
        <f t="shared" si="0"/>
        <v>367.42860000000002</v>
      </c>
    </row>
    <row r="28" spans="1:7" x14ac:dyDescent="0.25">
      <c r="A28" s="14">
        <v>27</v>
      </c>
      <c r="B28" s="12" t="s">
        <v>465</v>
      </c>
      <c r="C28" s="14" t="s">
        <v>466</v>
      </c>
      <c r="D28" s="14" t="s">
        <v>0</v>
      </c>
      <c r="E28" s="7">
        <v>14</v>
      </c>
      <c r="F28" s="8">
        <v>171.41637857142854</v>
      </c>
      <c r="G28" s="8">
        <f t="shared" si="0"/>
        <v>2399.8292999999994</v>
      </c>
    </row>
    <row r="29" spans="1:7" x14ac:dyDescent="0.25">
      <c r="A29" s="14">
        <v>28</v>
      </c>
      <c r="B29" s="12" t="s">
        <v>1696</v>
      </c>
      <c r="C29" s="14" t="s">
        <v>1697</v>
      </c>
      <c r="D29" s="14" t="s">
        <v>0</v>
      </c>
      <c r="E29" s="7">
        <v>1</v>
      </c>
      <c r="F29" s="8">
        <v>4833.95</v>
      </c>
      <c r="G29" s="8">
        <f t="shared" si="0"/>
        <v>4833.95</v>
      </c>
    </row>
  </sheetData>
  <sortState ref="A1:G28">
    <sortCondition ref="B1:B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 x14ac:dyDescent="0.25"/>
  <cols>
    <col min="1" max="1" width="7.140625" style="46" customWidth="1"/>
    <col min="2" max="2" width="54.7109375" style="47" customWidth="1"/>
    <col min="3" max="3" width="13.5703125" style="48" customWidth="1"/>
    <col min="4" max="4" width="8.28515625" style="48" customWidth="1"/>
    <col min="5" max="5" width="11.140625" style="49" customWidth="1"/>
    <col min="6" max="6" width="12.7109375" style="50" customWidth="1"/>
    <col min="7" max="7" width="16.42578125" style="50" customWidth="1"/>
    <col min="8" max="8" width="12.5703125" style="50" bestFit="1" customWidth="1"/>
    <col min="9" max="16384" width="9.140625" style="46"/>
  </cols>
  <sheetData>
    <row r="1" spans="1:8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8" s="10" customFormat="1" x14ac:dyDescent="0.25">
      <c r="A2" s="14">
        <v>1</v>
      </c>
      <c r="B2" s="12" t="s">
        <v>783</v>
      </c>
      <c r="C2" s="14" t="s">
        <v>784</v>
      </c>
      <c r="D2" s="14" t="s">
        <v>0</v>
      </c>
      <c r="E2" s="7">
        <v>1</v>
      </c>
      <c r="F2" s="8">
        <v>18513</v>
      </c>
      <c r="G2" s="8">
        <f t="shared" ref="G2:G35" si="0">E2*F2</f>
        <v>18513</v>
      </c>
      <c r="H2" s="9"/>
    </row>
    <row r="3" spans="1:8" s="10" customFormat="1" x14ac:dyDescent="0.25">
      <c r="A3" s="14">
        <v>2</v>
      </c>
      <c r="B3" s="12" t="s">
        <v>785</v>
      </c>
      <c r="C3" s="14" t="s">
        <v>786</v>
      </c>
      <c r="D3" s="14" t="s">
        <v>0</v>
      </c>
      <c r="E3" s="7">
        <v>22</v>
      </c>
      <c r="F3" s="8">
        <v>406.56</v>
      </c>
      <c r="G3" s="8">
        <f t="shared" si="0"/>
        <v>8944.32</v>
      </c>
      <c r="H3" s="9"/>
    </row>
    <row r="4" spans="1:8" s="10" customFormat="1" ht="30" x14ac:dyDescent="0.25">
      <c r="A4" s="14">
        <v>3</v>
      </c>
      <c r="B4" s="12" t="s">
        <v>789</v>
      </c>
      <c r="C4" s="14" t="s">
        <v>790</v>
      </c>
      <c r="D4" s="14" t="s">
        <v>0</v>
      </c>
      <c r="E4" s="7">
        <v>1</v>
      </c>
      <c r="F4" s="8">
        <v>16090.58</v>
      </c>
      <c r="G4" s="8">
        <f t="shared" si="0"/>
        <v>16090.58</v>
      </c>
      <c r="H4" s="9"/>
    </row>
    <row r="5" spans="1:8" s="10" customFormat="1" ht="30" x14ac:dyDescent="0.25">
      <c r="A5" s="14">
        <v>4</v>
      </c>
      <c r="B5" s="12" t="s">
        <v>120</v>
      </c>
      <c r="C5" s="14" t="s">
        <v>121</v>
      </c>
      <c r="D5" s="14" t="s">
        <v>0</v>
      </c>
      <c r="E5" s="7">
        <v>1</v>
      </c>
      <c r="F5" s="8">
        <v>1936</v>
      </c>
      <c r="G5" s="8">
        <f t="shared" si="0"/>
        <v>1936</v>
      </c>
      <c r="H5" s="9"/>
    </row>
    <row r="6" spans="1:8" s="10" customFormat="1" x14ac:dyDescent="0.25">
      <c r="A6" s="14">
        <v>5</v>
      </c>
      <c r="B6" s="12" t="s">
        <v>122</v>
      </c>
      <c r="C6" s="14" t="s">
        <v>123</v>
      </c>
      <c r="D6" s="14" t="s">
        <v>0</v>
      </c>
      <c r="E6" s="7">
        <v>8</v>
      </c>
      <c r="F6" s="8">
        <v>617.1</v>
      </c>
      <c r="G6" s="8">
        <f t="shared" si="0"/>
        <v>4936.8</v>
      </c>
      <c r="H6" s="9"/>
    </row>
    <row r="7" spans="1:8" s="10" customFormat="1" ht="30" x14ac:dyDescent="0.25">
      <c r="A7" s="14">
        <v>6</v>
      </c>
      <c r="B7" s="12" t="s">
        <v>124</v>
      </c>
      <c r="C7" s="14" t="s">
        <v>125</v>
      </c>
      <c r="D7" s="14" t="s">
        <v>0</v>
      </c>
      <c r="E7" s="7">
        <v>6</v>
      </c>
      <c r="F7" s="8">
        <v>701.8</v>
      </c>
      <c r="G7" s="8">
        <f t="shared" si="0"/>
        <v>4210.7999999999993</v>
      </c>
      <c r="H7" s="9"/>
    </row>
    <row r="8" spans="1:8" s="10" customFormat="1" ht="30" x14ac:dyDescent="0.25">
      <c r="A8" s="14">
        <v>7</v>
      </c>
      <c r="B8" s="12" t="s">
        <v>126</v>
      </c>
      <c r="C8" s="14" t="s">
        <v>127</v>
      </c>
      <c r="D8" s="14" t="s">
        <v>0</v>
      </c>
      <c r="E8" s="7">
        <v>2</v>
      </c>
      <c r="F8" s="8">
        <v>24200</v>
      </c>
      <c r="G8" s="8">
        <f t="shared" si="0"/>
        <v>48400</v>
      </c>
      <c r="H8" s="9"/>
    </row>
    <row r="9" spans="1:8" s="10" customFormat="1" ht="30" x14ac:dyDescent="0.25">
      <c r="A9" s="14">
        <v>8</v>
      </c>
      <c r="B9" s="12" t="s">
        <v>128</v>
      </c>
      <c r="C9" s="14" t="s">
        <v>129</v>
      </c>
      <c r="D9" s="14" t="s">
        <v>0</v>
      </c>
      <c r="E9" s="7">
        <v>1</v>
      </c>
      <c r="F9" s="8">
        <v>24200</v>
      </c>
      <c r="G9" s="8">
        <f t="shared" si="0"/>
        <v>24200</v>
      </c>
      <c r="H9" s="9"/>
    </row>
    <row r="10" spans="1:8" s="10" customFormat="1" ht="45" x14ac:dyDescent="0.25">
      <c r="A10" s="14">
        <v>9</v>
      </c>
      <c r="B10" s="12" t="s">
        <v>130</v>
      </c>
      <c r="C10" s="14" t="s">
        <v>131</v>
      </c>
      <c r="D10" s="14" t="s">
        <v>0</v>
      </c>
      <c r="E10" s="7">
        <v>3</v>
      </c>
      <c r="F10" s="8">
        <v>3935.5250000000001</v>
      </c>
      <c r="G10" s="8">
        <f t="shared" si="0"/>
        <v>11806.575000000001</v>
      </c>
      <c r="H10" s="9"/>
    </row>
    <row r="11" spans="1:8" s="10" customFormat="1" ht="30" x14ac:dyDescent="0.25">
      <c r="A11" s="14">
        <v>10</v>
      </c>
      <c r="B11" s="12" t="s">
        <v>132</v>
      </c>
      <c r="C11" s="14" t="s">
        <v>133</v>
      </c>
      <c r="D11" s="14" t="s">
        <v>0</v>
      </c>
      <c r="E11" s="7">
        <v>11</v>
      </c>
      <c r="F11" s="8">
        <v>1125.3</v>
      </c>
      <c r="G11" s="8">
        <f t="shared" si="0"/>
        <v>12378.3</v>
      </c>
      <c r="H11" s="9"/>
    </row>
    <row r="12" spans="1:8" s="10" customFormat="1" ht="30" x14ac:dyDescent="0.25">
      <c r="A12" s="14">
        <v>11</v>
      </c>
      <c r="B12" s="12" t="s">
        <v>134</v>
      </c>
      <c r="C12" s="14" t="s">
        <v>135</v>
      </c>
      <c r="D12" s="14" t="s">
        <v>0</v>
      </c>
      <c r="E12" s="7">
        <v>2</v>
      </c>
      <c r="F12" s="8">
        <v>931.69999999999993</v>
      </c>
      <c r="G12" s="8">
        <f t="shared" si="0"/>
        <v>1863.3999999999999</v>
      </c>
      <c r="H12" s="9"/>
    </row>
    <row r="13" spans="1:8" s="10" customFormat="1" ht="30" x14ac:dyDescent="0.25">
      <c r="A13" s="14">
        <v>12</v>
      </c>
      <c r="B13" s="12" t="s">
        <v>136</v>
      </c>
      <c r="C13" s="14" t="s">
        <v>137</v>
      </c>
      <c r="D13" s="14" t="s">
        <v>0</v>
      </c>
      <c r="E13" s="7">
        <v>9</v>
      </c>
      <c r="F13" s="8">
        <v>931.69999999999993</v>
      </c>
      <c r="G13" s="8">
        <f t="shared" si="0"/>
        <v>8385.2999999999993</v>
      </c>
      <c r="H13" s="9"/>
    </row>
    <row r="14" spans="1:8" s="10" customFormat="1" ht="30" x14ac:dyDescent="0.25">
      <c r="A14" s="14">
        <v>13</v>
      </c>
      <c r="B14" s="12" t="s">
        <v>138</v>
      </c>
      <c r="C14" s="14" t="s">
        <v>139</v>
      </c>
      <c r="D14" s="14" t="s">
        <v>0</v>
      </c>
      <c r="E14" s="7">
        <v>6</v>
      </c>
      <c r="F14" s="8">
        <v>931.69999999999993</v>
      </c>
      <c r="G14" s="8">
        <f t="shared" si="0"/>
        <v>5590.2</v>
      </c>
      <c r="H14" s="9"/>
    </row>
    <row r="15" spans="1:8" s="10" customFormat="1" ht="30" x14ac:dyDescent="0.25">
      <c r="A15" s="14">
        <v>14</v>
      </c>
      <c r="B15" s="12" t="s">
        <v>140</v>
      </c>
      <c r="C15" s="14" t="s">
        <v>141</v>
      </c>
      <c r="D15" s="14" t="s">
        <v>0</v>
      </c>
      <c r="E15" s="7">
        <v>13</v>
      </c>
      <c r="F15" s="8">
        <v>931.69999999999993</v>
      </c>
      <c r="G15" s="8">
        <f t="shared" si="0"/>
        <v>12112.099999999999</v>
      </c>
      <c r="H15" s="9"/>
    </row>
    <row r="16" spans="1:8" s="10" customFormat="1" ht="30" x14ac:dyDescent="0.25">
      <c r="A16" s="14">
        <v>15</v>
      </c>
      <c r="B16" s="12" t="s">
        <v>142</v>
      </c>
      <c r="C16" s="14" t="s">
        <v>143</v>
      </c>
      <c r="D16" s="14" t="s">
        <v>0</v>
      </c>
      <c r="E16" s="7">
        <v>2</v>
      </c>
      <c r="F16" s="8">
        <v>701.8</v>
      </c>
      <c r="G16" s="8">
        <f t="shared" si="0"/>
        <v>1403.6</v>
      </c>
      <c r="H16" s="9"/>
    </row>
    <row r="17" spans="1:8" s="10" customFormat="1" x14ac:dyDescent="0.25">
      <c r="A17" s="14">
        <v>16</v>
      </c>
      <c r="B17" s="12" t="s">
        <v>144</v>
      </c>
      <c r="C17" s="14" t="s">
        <v>145</v>
      </c>
      <c r="D17" s="14" t="s">
        <v>0</v>
      </c>
      <c r="E17" s="7">
        <v>2</v>
      </c>
      <c r="F17" s="8">
        <v>617.1</v>
      </c>
      <c r="G17" s="8">
        <f t="shared" si="0"/>
        <v>1234.2</v>
      </c>
      <c r="H17" s="9"/>
    </row>
    <row r="18" spans="1:8" s="10" customFormat="1" x14ac:dyDescent="0.25">
      <c r="A18" s="14">
        <v>17</v>
      </c>
      <c r="B18" s="12" t="s">
        <v>146</v>
      </c>
      <c r="C18" s="14" t="s">
        <v>147</v>
      </c>
      <c r="D18" s="14" t="s">
        <v>0</v>
      </c>
      <c r="E18" s="7">
        <v>12</v>
      </c>
      <c r="F18" s="8">
        <v>617.1</v>
      </c>
      <c r="G18" s="8">
        <f t="shared" si="0"/>
        <v>7405.2000000000007</v>
      </c>
      <c r="H18" s="9"/>
    </row>
    <row r="19" spans="1:8" s="10" customFormat="1" x14ac:dyDescent="0.25">
      <c r="A19" s="14">
        <v>18</v>
      </c>
      <c r="B19" s="12" t="s">
        <v>148</v>
      </c>
      <c r="C19" s="14" t="s">
        <v>149</v>
      </c>
      <c r="D19" s="14" t="s">
        <v>0</v>
      </c>
      <c r="E19" s="7">
        <v>1</v>
      </c>
      <c r="F19" s="8">
        <v>387.2</v>
      </c>
      <c r="G19" s="8">
        <f t="shared" si="0"/>
        <v>387.2</v>
      </c>
      <c r="H19" s="9"/>
    </row>
    <row r="20" spans="1:8" s="10" customFormat="1" x14ac:dyDescent="0.25">
      <c r="A20" s="14">
        <v>19</v>
      </c>
      <c r="B20" s="12" t="s">
        <v>150</v>
      </c>
      <c r="C20" s="14" t="s">
        <v>151</v>
      </c>
      <c r="D20" s="14" t="s">
        <v>0</v>
      </c>
      <c r="E20" s="7">
        <v>10</v>
      </c>
      <c r="F20" s="8">
        <v>387.2</v>
      </c>
      <c r="G20" s="8">
        <f t="shared" si="0"/>
        <v>3872</v>
      </c>
      <c r="H20" s="9"/>
    </row>
    <row r="21" spans="1:8" s="10" customFormat="1" x14ac:dyDescent="0.25">
      <c r="A21" s="14">
        <v>20</v>
      </c>
      <c r="B21" s="12" t="s">
        <v>1651</v>
      </c>
      <c r="C21" s="14" t="s">
        <v>1652</v>
      </c>
      <c r="D21" s="14" t="s">
        <v>0</v>
      </c>
      <c r="E21" s="7">
        <v>1</v>
      </c>
      <c r="F21" s="8">
        <v>20156.579300000001</v>
      </c>
      <c r="G21" s="8">
        <f t="shared" si="0"/>
        <v>20156.579300000001</v>
      </c>
      <c r="H21" s="9"/>
    </row>
    <row r="22" spans="1:8" s="10" customFormat="1" x14ac:dyDescent="0.25">
      <c r="A22" s="14">
        <v>21</v>
      </c>
      <c r="B22" s="12" t="s">
        <v>152</v>
      </c>
      <c r="C22" s="14" t="s">
        <v>153</v>
      </c>
      <c r="D22" s="14" t="s">
        <v>0</v>
      </c>
      <c r="E22" s="7">
        <v>2</v>
      </c>
      <c r="F22" s="8">
        <v>865.15</v>
      </c>
      <c r="G22" s="8">
        <f t="shared" si="0"/>
        <v>1730.3</v>
      </c>
      <c r="H22" s="9"/>
    </row>
    <row r="23" spans="1:8" s="10" customFormat="1" x14ac:dyDescent="0.25">
      <c r="A23" s="14">
        <v>22</v>
      </c>
      <c r="B23" s="12" t="s">
        <v>154</v>
      </c>
      <c r="C23" s="14" t="s">
        <v>155</v>
      </c>
      <c r="D23" s="14" t="s">
        <v>0</v>
      </c>
      <c r="E23" s="7">
        <v>20</v>
      </c>
      <c r="F23" s="8">
        <v>865.15</v>
      </c>
      <c r="G23" s="8">
        <f t="shared" si="0"/>
        <v>17303</v>
      </c>
      <c r="H23" s="9"/>
    </row>
    <row r="24" spans="1:8" s="10" customFormat="1" x14ac:dyDescent="0.25">
      <c r="A24" s="14">
        <v>23</v>
      </c>
      <c r="B24" s="12" t="s">
        <v>156</v>
      </c>
      <c r="C24" s="14" t="s">
        <v>157</v>
      </c>
      <c r="D24" s="14" t="s">
        <v>0</v>
      </c>
      <c r="E24" s="7">
        <v>15</v>
      </c>
      <c r="F24" s="8">
        <v>904.29672666666681</v>
      </c>
      <c r="G24" s="8">
        <f t="shared" si="0"/>
        <v>13564.450900000002</v>
      </c>
      <c r="H24" s="9"/>
    </row>
    <row r="25" spans="1:8" s="10" customFormat="1" x14ac:dyDescent="0.25">
      <c r="A25" s="14">
        <v>24</v>
      </c>
      <c r="B25" s="12" t="s">
        <v>793</v>
      </c>
      <c r="C25" s="14" t="s">
        <v>794</v>
      </c>
      <c r="D25" s="14" t="s">
        <v>0</v>
      </c>
      <c r="E25" s="7">
        <v>2</v>
      </c>
      <c r="F25" s="8">
        <v>726</v>
      </c>
      <c r="G25" s="8">
        <f t="shared" si="0"/>
        <v>1452</v>
      </c>
      <c r="H25" s="9"/>
    </row>
    <row r="26" spans="1:8" s="10" customFormat="1" ht="30" x14ac:dyDescent="0.25">
      <c r="A26" s="14">
        <v>25</v>
      </c>
      <c r="B26" s="12" t="s">
        <v>795</v>
      </c>
      <c r="C26" s="14" t="s">
        <v>796</v>
      </c>
      <c r="D26" s="14" t="s">
        <v>0</v>
      </c>
      <c r="E26" s="7">
        <v>1</v>
      </c>
      <c r="F26" s="8">
        <v>5969.3292999999994</v>
      </c>
      <c r="G26" s="8">
        <f t="shared" si="0"/>
        <v>5969.3292999999994</v>
      </c>
      <c r="H26" s="9"/>
    </row>
    <row r="27" spans="1:8" s="10" customFormat="1" x14ac:dyDescent="0.25">
      <c r="A27" s="14">
        <v>26</v>
      </c>
      <c r="B27" s="12" t="s">
        <v>1686</v>
      </c>
      <c r="C27" s="14" t="s">
        <v>1687</v>
      </c>
      <c r="D27" s="14" t="s">
        <v>0</v>
      </c>
      <c r="E27" s="7">
        <v>2</v>
      </c>
      <c r="F27" s="8">
        <v>29040</v>
      </c>
      <c r="G27" s="8">
        <f t="shared" si="0"/>
        <v>58080</v>
      </c>
      <c r="H27" s="9"/>
    </row>
    <row r="28" spans="1:8" s="10" customFormat="1" ht="30" x14ac:dyDescent="0.25">
      <c r="A28" s="14">
        <v>27</v>
      </c>
      <c r="B28" s="12" t="s">
        <v>312</v>
      </c>
      <c r="C28" s="14" t="s">
        <v>313</v>
      </c>
      <c r="D28" s="14" t="s">
        <v>0</v>
      </c>
      <c r="E28" s="7">
        <v>1</v>
      </c>
      <c r="F28" s="8">
        <v>7260</v>
      </c>
      <c r="G28" s="8">
        <f t="shared" si="0"/>
        <v>7260</v>
      </c>
      <c r="H28" s="9"/>
    </row>
    <row r="29" spans="1:8" s="10" customFormat="1" ht="30" x14ac:dyDescent="0.25">
      <c r="A29" s="14">
        <v>28</v>
      </c>
      <c r="B29" s="12" t="s">
        <v>449</v>
      </c>
      <c r="C29" s="14" t="s">
        <v>450</v>
      </c>
      <c r="D29" s="14" t="s">
        <v>0</v>
      </c>
      <c r="E29" s="7">
        <v>1</v>
      </c>
      <c r="F29" s="8">
        <v>1300.75</v>
      </c>
      <c r="G29" s="8">
        <f t="shared" si="0"/>
        <v>1300.75</v>
      </c>
      <c r="H29" s="9"/>
    </row>
    <row r="30" spans="1:8" s="10" customFormat="1" ht="30" x14ac:dyDescent="0.25">
      <c r="A30" s="14">
        <v>29</v>
      </c>
      <c r="B30" s="12" t="s">
        <v>451</v>
      </c>
      <c r="C30" s="14" t="s">
        <v>452</v>
      </c>
      <c r="D30" s="14" t="s">
        <v>0</v>
      </c>
      <c r="E30" s="7">
        <v>58</v>
      </c>
      <c r="F30" s="8">
        <v>157.29999999999998</v>
      </c>
      <c r="G30" s="8">
        <f t="shared" si="0"/>
        <v>9123.4</v>
      </c>
      <c r="H30" s="9"/>
    </row>
    <row r="31" spans="1:8" s="10" customFormat="1" ht="30" x14ac:dyDescent="0.25">
      <c r="A31" s="14">
        <v>30</v>
      </c>
      <c r="B31" s="12" t="s">
        <v>453</v>
      </c>
      <c r="C31" s="14" t="s">
        <v>454</v>
      </c>
      <c r="D31" s="14" t="s">
        <v>0</v>
      </c>
      <c r="E31" s="7">
        <v>71</v>
      </c>
      <c r="F31" s="8">
        <v>157.29999999999998</v>
      </c>
      <c r="G31" s="8">
        <f t="shared" si="0"/>
        <v>11168.3</v>
      </c>
      <c r="H31" s="9"/>
    </row>
    <row r="32" spans="1:8" s="10" customFormat="1" ht="30" x14ac:dyDescent="0.25">
      <c r="A32" s="14">
        <v>31</v>
      </c>
      <c r="B32" s="12" t="s">
        <v>455</v>
      </c>
      <c r="C32" s="14" t="s">
        <v>456</v>
      </c>
      <c r="D32" s="14" t="s">
        <v>0</v>
      </c>
      <c r="E32" s="7">
        <v>3</v>
      </c>
      <c r="F32" s="8">
        <v>157.29999999999998</v>
      </c>
      <c r="G32" s="8">
        <f t="shared" si="0"/>
        <v>471.9</v>
      </c>
      <c r="H32" s="9"/>
    </row>
    <row r="33" spans="1:8" s="10" customFormat="1" ht="30" x14ac:dyDescent="0.25">
      <c r="A33" s="14">
        <v>32</v>
      </c>
      <c r="B33" s="12" t="s">
        <v>457</v>
      </c>
      <c r="C33" s="14" t="s">
        <v>458</v>
      </c>
      <c r="D33" s="14" t="s">
        <v>0</v>
      </c>
      <c r="E33" s="7">
        <v>9</v>
      </c>
      <c r="F33" s="8">
        <v>157.29999999999998</v>
      </c>
      <c r="G33" s="8">
        <f t="shared" si="0"/>
        <v>1415.6999999999998</v>
      </c>
      <c r="H33" s="9"/>
    </row>
    <row r="34" spans="1:8" s="10" customFormat="1" x14ac:dyDescent="0.25">
      <c r="A34" s="14">
        <v>33</v>
      </c>
      <c r="B34" s="12" t="s">
        <v>1654</v>
      </c>
      <c r="C34" s="14" t="s">
        <v>1655</v>
      </c>
      <c r="D34" s="14" t="s">
        <v>0</v>
      </c>
      <c r="E34" s="7">
        <v>7</v>
      </c>
      <c r="F34" s="8">
        <v>6740.7077571428572</v>
      </c>
      <c r="G34" s="8">
        <f t="shared" si="0"/>
        <v>47184.954299999998</v>
      </c>
      <c r="H34" s="9"/>
    </row>
    <row r="35" spans="1:8" s="10" customFormat="1" ht="30" x14ac:dyDescent="0.25">
      <c r="A35" s="14">
        <v>34</v>
      </c>
      <c r="B35" s="12" t="s">
        <v>787</v>
      </c>
      <c r="C35" s="14" t="s">
        <v>788</v>
      </c>
      <c r="D35" s="14" t="s">
        <v>0</v>
      </c>
      <c r="E35" s="7">
        <v>20</v>
      </c>
      <c r="F35" s="8">
        <v>2226.4</v>
      </c>
      <c r="G35" s="8">
        <f t="shared" si="0"/>
        <v>44528</v>
      </c>
      <c r="H35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ht="30" x14ac:dyDescent="0.25">
      <c r="A2" s="6">
        <v>1</v>
      </c>
      <c r="B2" s="12" t="s">
        <v>15</v>
      </c>
      <c r="C2" s="14" t="s">
        <v>16</v>
      </c>
      <c r="D2" s="14" t="s">
        <v>0</v>
      </c>
      <c r="E2" s="7">
        <v>1</v>
      </c>
      <c r="F2" s="8">
        <v>3470.038</v>
      </c>
      <c r="G2" s="8">
        <f t="shared" ref="G2:G8" si="0">E2*F2</f>
        <v>3470.038</v>
      </c>
    </row>
    <row r="3" spans="1:7" x14ac:dyDescent="0.25">
      <c r="A3" s="6">
        <v>2</v>
      </c>
      <c r="B3" s="12" t="s">
        <v>419</v>
      </c>
      <c r="C3" s="14" t="s">
        <v>420</v>
      </c>
      <c r="D3" s="14" t="s">
        <v>0</v>
      </c>
      <c r="E3" s="7">
        <v>2</v>
      </c>
      <c r="F3" s="8">
        <v>100.83534999999999</v>
      </c>
      <c r="G3" s="8">
        <f t="shared" si="0"/>
        <v>201.67069999999998</v>
      </c>
    </row>
    <row r="4" spans="1:7" x14ac:dyDescent="0.25">
      <c r="A4" s="6">
        <v>3</v>
      </c>
      <c r="B4" s="12" t="s">
        <v>421</v>
      </c>
      <c r="C4" s="14" t="s">
        <v>422</v>
      </c>
      <c r="D4" s="14" t="s">
        <v>0</v>
      </c>
      <c r="E4" s="7">
        <v>12</v>
      </c>
      <c r="F4" s="8">
        <v>42.35</v>
      </c>
      <c r="G4" s="8">
        <f t="shared" si="0"/>
        <v>508.20000000000005</v>
      </c>
    </row>
    <row r="5" spans="1:7" x14ac:dyDescent="0.25">
      <c r="A5" s="6">
        <v>4</v>
      </c>
      <c r="B5" s="12" t="s">
        <v>423</v>
      </c>
      <c r="C5" s="14" t="s">
        <v>424</v>
      </c>
      <c r="D5" s="14" t="s">
        <v>0</v>
      </c>
      <c r="E5" s="7">
        <v>2</v>
      </c>
      <c r="F5" s="8">
        <v>52.43535</v>
      </c>
      <c r="G5" s="8">
        <f t="shared" si="0"/>
        <v>104.8707</v>
      </c>
    </row>
    <row r="6" spans="1:7" x14ac:dyDescent="0.25">
      <c r="A6" s="6">
        <v>5</v>
      </c>
      <c r="B6" s="12" t="s">
        <v>425</v>
      </c>
      <c r="C6" s="14" t="s">
        <v>426</v>
      </c>
      <c r="D6" s="14" t="s">
        <v>0</v>
      </c>
      <c r="E6" s="7">
        <v>2</v>
      </c>
      <c r="F6" s="8">
        <v>26.214649999999999</v>
      </c>
      <c r="G6" s="8">
        <f t="shared" si="0"/>
        <v>52.429299999999998</v>
      </c>
    </row>
    <row r="7" spans="1:7" x14ac:dyDescent="0.25">
      <c r="A7" s="6">
        <v>6</v>
      </c>
      <c r="B7" s="12" t="s">
        <v>427</v>
      </c>
      <c r="C7" s="14" t="s">
        <v>428</v>
      </c>
      <c r="D7" s="14" t="s">
        <v>0</v>
      </c>
      <c r="E7" s="7">
        <v>3</v>
      </c>
      <c r="F7" s="8">
        <v>13.612499999999999</v>
      </c>
      <c r="G7" s="8">
        <f t="shared" si="0"/>
        <v>40.837499999999999</v>
      </c>
    </row>
    <row r="8" spans="1:7" x14ac:dyDescent="0.25">
      <c r="A8" s="6">
        <v>7</v>
      </c>
      <c r="B8" s="12" t="s">
        <v>93</v>
      </c>
      <c r="C8" s="14" t="s">
        <v>94</v>
      </c>
      <c r="D8" s="14" t="s">
        <v>0</v>
      </c>
      <c r="E8" s="7">
        <v>1</v>
      </c>
      <c r="F8" s="8">
        <v>2339.3292999999999</v>
      </c>
      <c r="G8" s="8">
        <f t="shared" si="0"/>
        <v>2339.3292999999999</v>
      </c>
    </row>
    <row r="9" spans="1:7" x14ac:dyDescent="0.25">
      <c r="A9" s="6">
        <v>10</v>
      </c>
      <c r="B9" s="12" t="s">
        <v>469</v>
      </c>
      <c r="C9" s="14" t="s">
        <v>470</v>
      </c>
      <c r="D9" s="14" t="s">
        <v>0</v>
      </c>
      <c r="E9" s="7">
        <v>1</v>
      </c>
      <c r="F9" s="8">
        <v>2077.1586000000002</v>
      </c>
      <c r="G9" s="8">
        <f t="shared" ref="G9:G15" si="1">E9*F9</f>
        <v>2077.1586000000002</v>
      </c>
    </row>
    <row r="10" spans="1:7" x14ac:dyDescent="0.25">
      <c r="A10" s="6">
        <v>11</v>
      </c>
      <c r="B10" s="12" t="s">
        <v>290</v>
      </c>
      <c r="C10" s="14" t="s">
        <v>291</v>
      </c>
      <c r="D10" s="14" t="s">
        <v>292</v>
      </c>
      <c r="E10" s="7">
        <v>40</v>
      </c>
      <c r="F10" s="8">
        <v>461.44075999999995</v>
      </c>
      <c r="G10" s="8">
        <f t="shared" si="1"/>
        <v>18457.630399999998</v>
      </c>
    </row>
    <row r="11" spans="1:7" ht="30" x14ac:dyDescent="0.25">
      <c r="A11" s="6">
        <v>12</v>
      </c>
      <c r="B11" s="12" t="s">
        <v>769</v>
      </c>
      <c r="C11" s="14" t="s">
        <v>770</v>
      </c>
      <c r="D11" s="14" t="s">
        <v>0</v>
      </c>
      <c r="E11" s="7">
        <v>2</v>
      </c>
      <c r="F11" s="8">
        <v>2974.5853499999998</v>
      </c>
      <c r="G11" s="8">
        <f t="shared" si="1"/>
        <v>5949.1706999999997</v>
      </c>
    </row>
    <row r="12" spans="1:7" x14ac:dyDescent="0.25">
      <c r="A12" s="6">
        <v>13</v>
      </c>
      <c r="B12" s="12" t="s">
        <v>903</v>
      </c>
      <c r="C12" s="14" t="s">
        <v>904</v>
      </c>
      <c r="D12" s="14" t="s">
        <v>382</v>
      </c>
      <c r="E12" s="7">
        <v>20</v>
      </c>
      <c r="F12" s="8">
        <v>49.718899999999991</v>
      </c>
      <c r="G12" s="8">
        <f t="shared" si="1"/>
        <v>994.37799999999982</v>
      </c>
    </row>
    <row r="13" spans="1:7" x14ac:dyDescent="0.25">
      <c r="A13" s="6">
        <v>14</v>
      </c>
      <c r="B13" s="12" t="s">
        <v>473</v>
      </c>
      <c r="C13" s="14" t="s">
        <v>474</v>
      </c>
      <c r="D13" s="14" t="s">
        <v>0</v>
      </c>
      <c r="E13" s="7">
        <v>2</v>
      </c>
      <c r="F13" s="8">
        <v>3360.7750000000001</v>
      </c>
      <c r="G13" s="8">
        <f t="shared" si="1"/>
        <v>6721.55</v>
      </c>
    </row>
    <row r="14" spans="1:7" x14ac:dyDescent="0.25">
      <c r="A14" s="6">
        <v>15</v>
      </c>
      <c r="B14" s="12" t="s">
        <v>467</v>
      </c>
      <c r="C14" s="14" t="s">
        <v>468</v>
      </c>
      <c r="D14" s="14" t="s">
        <v>0</v>
      </c>
      <c r="E14" s="7">
        <v>4</v>
      </c>
      <c r="F14" s="8">
        <v>364.00429999999994</v>
      </c>
      <c r="G14" s="8">
        <f t="shared" si="1"/>
        <v>1456.0171999999998</v>
      </c>
    </row>
    <row r="15" spans="1:7" ht="30" x14ac:dyDescent="0.25">
      <c r="A15" s="6">
        <v>16</v>
      </c>
      <c r="B15" s="12" t="s">
        <v>25</v>
      </c>
      <c r="C15" s="14" t="s">
        <v>26</v>
      </c>
      <c r="D15" s="14" t="s">
        <v>0</v>
      </c>
      <c r="E15" s="7">
        <v>1</v>
      </c>
      <c r="F15" s="8">
        <v>1586.3342</v>
      </c>
      <c r="G15" s="8">
        <f t="shared" si="1"/>
        <v>1586.3342</v>
      </c>
    </row>
    <row r="16" spans="1:7" x14ac:dyDescent="0.25">
      <c r="A16" s="6"/>
      <c r="B16" s="12"/>
      <c r="C16" s="14"/>
      <c r="D16" s="14"/>
      <c r="E16" s="7"/>
      <c r="F16" s="8"/>
      <c r="G16" s="57">
        <f>SUM(G2:G15)</f>
        <v>43959.614600000001</v>
      </c>
    </row>
    <row r="17" spans="1:7" x14ac:dyDescent="0.25">
      <c r="A17" s="51" t="s">
        <v>1850</v>
      </c>
      <c r="B17" s="52" t="s">
        <v>1753</v>
      </c>
      <c r="C17" s="51" t="s">
        <v>1851</v>
      </c>
      <c r="D17" s="51" t="s">
        <v>1852</v>
      </c>
      <c r="E17" s="53" t="s">
        <v>1755</v>
      </c>
      <c r="F17" s="54" t="s">
        <v>1756</v>
      </c>
      <c r="G17" s="54" t="s">
        <v>1757</v>
      </c>
    </row>
    <row r="18" spans="1:7" x14ac:dyDescent="0.25">
      <c r="A18" s="6">
        <v>1</v>
      </c>
      <c r="B18" s="12" t="s">
        <v>1658</v>
      </c>
      <c r="C18" s="14" t="s">
        <v>1659</v>
      </c>
      <c r="D18" s="14" t="s">
        <v>97</v>
      </c>
      <c r="E18" s="7">
        <v>182</v>
      </c>
      <c r="F18" s="8">
        <v>145.19999999999999</v>
      </c>
      <c r="G18" s="8">
        <f t="shared" ref="G18:G23" si="2">E18*F18</f>
        <v>26426.399999999998</v>
      </c>
    </row>
    <row r="19" spans="1:7" ht="14.25" customHeight="1" x14ac:dyDescent="0.25">
      <c r="A19" s="6">
        <v>2</v>
      </c>
      <c r="B19" s="12" t="s">
        <v>1660</v>
      </c>
      <c r="C19" s="14" t="s">
        <v>1661</v>
      </c>
      <c r="D19" s="14" t="s">
        <v>97</v>
      </c>
      <c r="E19" s="7">
        <v>15</v>
      </c>
      <c r="F19" s="8">
        <v>97.948693333333324</v>
      </c>
      <c r="G19" s="8">
        <f t="shared" si="2"/>
        <v>1469.2303999999999</v>
      </c>
    </row>
    <row r="20" spans="1:7" x14ac:dyDescent="0.25">
      <c r="A20" s="6">
        <v>3</v>
      </c>
      <c r="B20" s="12" t="s">
        <v>1662</v>
      </c>
      <c r="C20" s="14" t="s">
        <v>1663</v>
      </c>
      <c r="D20" s="14" t="s">
        <v>97</v>
      </c>
      <c r="E20" s="7">
        <v>335</v>
      </c>
      <c r="F20" s="8">
        <v>151.3632343283582</v>
      </c>
      <c r="G20" s="8">
        <f t="shared" si="2"/>
        <v>50706.683499999999</v>
      </c>
    </row>
    <row r="21" spans="1:7" x14ac:dyDescent="0.25">
      <c r="A21" s="6">
        <v>4</v>
      </c>
      <c r="B21" s="12" t="s">
        <v>1664</v>
      </c>
      <c r="C21" s="14" t="s">
        <v>1665</v>
      </c>
      <c r="D21" s="14" t="s">
        <v>97</v>
      </c>
      <c r="E21" s="7">
        <v>110.5</v>
      </c>
      <c r="F21" s="8">
        <v>152.80766968325793</v>
      </c>
      <c r="G21" s="8">
        <f t="shared" si="2"/>
        <v>16885.247500000001</v>
      </c>
    </row>
    <row r="22" spans="1:7" ht="30" x14ac:dyDescent="0.25">
      <c r="A22" s="6">
        <v>5</v>
      </c>
      <c r="B22" s="12" t="s">
        <v>1666</v>
      </c>
      <c r="C22" s="14" t="s">
        <v>1667</v>
      </c>
      <c r="D22" s="14" t="s">
        <v>97</v>
      </c>
      <c r="E22" s="7">
        <v>6.5</v>
      </c>
      <c r="F22" s="8">
        <v>100.42999999999999</v>
      </c>
      <c r="G22" s="8">
        <f t="shared" si="2"/>
        <v>652.79499999999996</v>
      </c>
    </row>
    <row r="23" spans="1:7" x14ac:dyDescent="0.25">
      <c r="A23" s="6">
        <v>6</v>
      </c>
      <c r="B23" s="12" t="s">
        <v>1668</v>
      </c>
      <c r="C23" s="14" t="s">
        <v>1669</v>
      </c>
      <c r="D23" s="14" t="s">
        <v>97</v>
      </c>
      <c r="E23" s="7">
        <v>22.675999999999998</v>
      </c>
      <c r="F23" s="8">
        <v>284.34999999999997</v>
      </c>
      <c r="G23" s="8">
        <f t="shared" si="2"/>
        <v>6447.9205999999986</v>
      </c>
    </row>
    <row r="24" spans="1:7" x14ac:dyDescent="0.25">
      <c r="A24" s="6"/>
      <c r="B24" s="12"/>
      <c r="C24" s="14"/>
      <c r="D24" s="14"/>
      <c r="E24" s="7"/>
      <c r="F24" s="8"/>
      <c r="G24" s="57">
        <f>SUM(G18:G23)</f>
        <v>102588.27699999999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 x14ac:dyDescent="0.25"/>
  <cols>
    <col min="1" max="1" width="9.140625" style="10"/>
    <col min="2" max="2" width="54.7109375" style="13" customWidth="1"/>
    <col min="3" max="3" width="13.5703125" style="15" customWidth="1"/>
    <col min="4" max="4" width="8.28515625" style="15" customWidth="1"/>
    <col min="5" max="5" width="11.140625" style="11" customWidth="1"/>
    <col min="6" max="6" width="12.7109375" style="9" customWidth="1"/>
    <col min="7" max="7" width="16.42578125" style="9" customWidth="1"/>
    <col min="8" max="8" width="12.5703125" style="9" bestFit="1" customWidth="1"/>
    <col min="9" max="16384" width="9.140625" style="10"/>
  </cols>
  <sheetData>
    <row r="1" spans="1:7" x14ac:dyDescent="0.25">
      <c r="A1" s="51" t="s">
        <v>1850</v>
      </c>
      <c r="B1" s="52" t="s">
        <v>1753</v>
      </c>
      <c r="C1" s="51" t="s">
        <v>1851</v>
      </c>
      <c r="D1" s="51" t="s">
        <v>1852</v>
      </c>
      <c r="E1" s="53" t="s">
        <v>1755</v>
      </c>
      <c r="F1" s="54" t="s">
        <v>1756</v>
      </c>
      <c r="G1" s="54" t="s">
        <v>1757</v>
      </c>
    </row>
    <row r="2" spans="1:7" x14ac:dyDescent="0.25">
      <c r="A2" s="6">
        <v>1</v>
      </c>
      <c r="B2" s="12" t="s">
        <v>17</v>
      </c>
      <c r="C2" s="14" t="s">
        <v>18</v>
      </c>
      <c r="D2" s="14" t="s">
        <v>0</v>
      </c>
      <c r="E2" s="7">
        <v>1</v>
      </c>
      <c r="F2" s="8">
        <v>7050.2585999999992</v>
      </c>
      <c r="G2" s="8">
        <f t="shared" ref="G2:G12" si="0">E2*F2</f>
        <v>7050.2585999999992</v>
      </c>
    </row>
    <row r="3" spans="1:7" x14ac:dyDescent="0.25">
      <c r="A3" s="6">
        <v>2</v>
      </c>
      <c r="B3" s="12" t="s">
        <v>805</v>
      </c>
      <c r="C3" s="14" t="s">
        <v>806</v>
      </c>
      <c r="D3" s="14" t="s">
        <v>0</v>
      </c>
      <c r="E3" s="7">
        <v>76</v>
      </c>
      <c r="F3" s="8">
        <v>484</v>
      </c>
      <c r="G3" s="8">
        <f t="shared" si="0"/>
        <v>36784</v>
      </c>
    </row>
    <row r="4" spans="1:7" x14ac:dyDescent="0.25">
      <c r="A4" s="6">
        <v>3</v>
      </c>
      <c r="B4" s="12" t="s">
        <v>411</v>
      </c>
      <c r="C4" s="14" t="s">
        <v>412</v>
      </c>
      <c r="D4" s="14" t="s">
        <v>292</v>
      </c>
      <c r="E4" s="7">
        <v>60</v>
      </c>
      <c r="F4" s="8">
        <v>29.342499999999998</v>
      </c>
      <c r="G4" s="8">
        <f t="shared" si="0"/>
        <v>1760.55</v>
      </c>
    </row>
    <row r="5" spans="1:7" x14ac:dyDescent="0.25">
      <c r="A5" s="6">
        <v>4</v>
      </c>
      <c r="B5" s="12" t="s">
        <v>19</v>
      </c>
      <c r="C5" s="14" t="s">
        <v>20</v>
      </c>
      <c r="D5" s="14" t="s">
        <v>0</v>
      </c>
      <c r="E5" s="7">
        <v>1</v>
      </c>
      <c r="F5" s="8">
        <v>1310.8292999999999</v>
      </c>
      <c r="G5" s="8">
        <f t="shared" si="0"/>
        <v>1310.8292999999999</v>
      </c>
    </row>
    <row r="6" spans="1:7" x14ac:dyDescent="0.25">
      <c r="A6" s="6">
        <v>5</v>
      </c>
      <c r="B6" s="12" t="s">
        <v>1057</v>
      </c>
      <c r="C6" s="14" t="s">
        <v>1058</v>
      </c>
      <c r="D6" s="14" t="s">
        <v>97</v>
      </c>
      <c r="E6" s="7">
        <v>10</v>
      </c>
      <c r="F6" s="8">
        <v>567.49</v>
      </c>
      <c r="G6" s="8">
        <f t="shared" si="0"/>
        <v>5674.9</v>
      </c>
    </row>
    <row r="7" spans="1:7" x14ac:dyDescent="0.25">
      <c r="A7" s="6">
        <v>6</v>
      </c>
      <c r="B7" s="12" t="s">
        <v>1059</v>
      </c>
      <c r="C7" s="14" t="s">
        <v>1060</v>
      </c>
      <c r="D7" s="14" t="s">
        <v>97</v>
      </c>
      <c r="E7" s="7">
        <v>70</v>
      </c>
      <c r="F7" s="8">
        <v>55.857748571428573</v>
      </c>
      <c r="G7" s="8">
        <f t="shared" si="0"/>
        <v>3910.0424000000003</v>
      </c>
    </row>
    <row r="8" spans="1:7" x14ac:dyDescent="0.25">
      <c r="A8" s="6">
        <v>7</v>
      </c>
      <c r="B8" s="12" t="s">
        <v>413</v>
      </c>
      <c r="C8" s="14" t="s">
        <v>414</v>
      </c>
      <c r="D8" s="14" t="s">
        <v>0</v>
      </c>
      <c r="E8" s="7">
        <v>2</v>
      </c>
      <c r="F8" s="8">
        <v>181.5</v>
      </c>
      <c r="G8" s="8">
        <f t="shared" si="0"/>
        <v>363</v>
      </c>
    </row>
    <row r="9" spans="1:7" x14ac:dyDescent="0.25">
      <c r="A9" s="6">
        <v>8</v>
      </c>
      <c r="B9" s="12" t="s">
        <v>21</v>
      </c>
      <c r="C9" s="14" t="s">
        <v>22</v>
      </c>
      <c r="D9" s="14" t="s">
        <v>0</v>
      </c>
      <c r="E9" s="7">
        <v>2</v>
      </c>
      <c r="F9" s="8">
        <v>398.28964999999999</v>
      </c>
      <c r="G9" s="8">
        <f t="shared" si="0"/>
        <v>796.57929999999999</v>
      </c>
    </row>
    <row r="10" spans="1:7" x14ac:dyDescent="0.25">
      <c r="A10" s="6">
        <v>9</v>
      </c>
      <c r="B10" s="12" t="s">
        <v>23</v>
      </c>
      <c r="C10" s="14" t="s">
        <v>24</v>
      </c>
      <c r="D10" s="14" t="s">
        <v>0</v>
      </c>
      <c r="E10" s="7">
        <v>2</v>
      </c>
      <c r="F10" s="8">
        <v>267.21035000000001</v>
      </c>
      <c r="G10" s="8">
        <f t="shared" si="0"/>
        <v>534.42070000000001</v>
      </c>
    </row>
    <row r="11" spans="1:7" x14ac:dyDescent="0.25">
      <c r="A11" s="6">
        <v>10</v>
      </c>
      <c r="B11" s="12" t="s">
        <v>1063</v>
      </c>
      <c r="C11" s="14" t="s">
        <v>1064</v>
      </c>
      <c r="D11" s="14" t="s">
        <v>97</v>
      </c>
      <c r="E11" s="7">
        <v>15.85</v>
      </c>
      <c r="F11" s="8">
        <v>232.92538170347004</v>
      </c>
      <c r="G11" s="8">
        <f t="shared" si="0"/>
        <v>3691.8672999999999</v>
      </c>
    </row>
    <row r="12" spans="1:7" x14ac:dyDescent="0.25">
      <c r="A12" s="6">
        <v>11</v>
      </c>
      <c r="B12" s="12" t="s">
        <v>415</v>
      </c>
      <c r="C12" s="14" t="s">
        <v>416</v>
      </c>
      <c r="D12" s="14" t="s">
        <v>0</v>
      </c>
      <c r="E12" s="7">
        <v>1</v>
      </c>
      <c r="F12" s="8">
        <v>237.97069999999997</v>
      </c>
      <c r="G12" s="8">
        <f t="shared" si="0"/>
        <v>237.97069999999997</v>
      </c>
    </row>
    <row r="13" spans="1:7" x14ac:dyDescent="0.25">
      <c r="A13" s="6">
        <v>12</v>
      </c>
      <c r="B13" s="12" t="s">
        <v>417</v>
      </c>
      <c r="C13" s="14" t="s">
        <v>418</v>
      </c>
      <c r="D13" s="14" t="s">
        <v>0</v>
      </c>
      <c r="E13" s="7">
        <v>1</v>
      </c>
      <c r="F13" s="8">
        <v>1966.25</v>
      </c>
      <c r="G13" s="8">
        <f>E13*F13</f>
        <v>1966.25</v>
      </c>
    </row>
    <row r="14" spans="1:7" x14ac:dyDescent="0.25">
      <c r="A14" s="6">
        <v>13</v>
      </c>
      <c r="B14" s="12" t="s">
        <v>429</v>
      </c>
      <c r="C14" s="14" t="s">
        <v>430</v>
      </c>
      <c r="D14" s="14" t="s">
        <v>0</v>
      </c>
      <c r="E14" s="7">
        <v>1</v>
      </c>
      <c r="F14" s="8">
        <v>352.92070000000001</v>
      </c>
      <c r="G14" s="8">
        <f t="shared" ref="G14:G35" si="1">E14*F14</f>
        <v>352.92070000000001</v>
      </c>
    </row>
    <row r="15" spans="1:7" x14ac:dyDescent="0.25">
      <c r="A15" s="6">
        <v>14</v>
      </c>
      <c r="B15" s="12" t="s">
        <v>1426</v>
      </c>
      <c r="C15" s="14" t="s">
        <v>1427</v>
      </c>
      <c r="D15" s="14" t="s">
        <v>0</v>
      </c>
      <c r="E15" s="7">
        <v>93</v>
      </c>
      <c r="F15" s="8">
        <v>32.67</v>
      </c>
      <c r="G15" s="8">
        <f t="shared" si="1"/>
        <v>3038.31</v>
      </c>
    </row>
    <row r="16" spans="1:7" x14ac:dyDescent="0.25">
      <c r="A16" s="6">
        <v>15</v>
      </c>
      <c r="B16" s="12" t="s">
        <v>1428</v>
      </c>
      <c r="C16" s="14" t="s">
        <v>1429</v>
      </c>
      <c r="D16" s="14" t="s">
        <v>292</v>
      </c>
      <c r="E16" s="7">
        <v>100</v>
      </c>
      <c r="F16" s="8">
        <v>7.26</v>
      </c>
      <c r="G16" s="8">
        <f t="shared" si="1"/>
        <v>726</v>
      </c>
    </row>
    <row r="17" spans="1:7" x14ac:dyDescent="0.25">
      <c r="A17" s="6">
        <v>16</v>
      </c>
      <c r="B17" s="12" t="s">
        <v>1231</v>
      </c>
      <c r="C17" s="14" t="s">
        <v>1232</v>
      </c>
      <c r="D17" s="14" t="s">
        <v>292</v>
      </c>
      <c r="E17" s="7">
        <v>65</v>
      </c>
      <c r="F17" s="8">
        <v>43.741499999999995</v>
      </c>
      <c r="G17" s="8">
        <f t="shared" si="1"/>
        <v>2843.1974999999998</v>
      </c>
    </row>
    <row r="18" spans="1:7" x14ac:dyDescent="0.25">
      <c r="A18" s="6">
        <v>17</v>
      </c>
      <c r="B18" s="12" t="s">
        <v>1233</v>
      </c>
      <c r="C18" s="14" t="s">
        <v>1234</v>
      </c>
      <c r="D18" s="14" t="s">
        <v>0</v>
      </c>
      <c r="E18" s="7">
        <v>78</v>
      </c>
      <c r="F18" s="8">
        <v>211.53669871794872</v>
      </c>
      <c r="G18" s="8">
        <f t="shared" si="1"/>
        <v>16499.862499999999</v>
      </c>
    </row>
    <row r="19" spans="1:7" x14ac:dyDescent="0.25">
      <c r="A19" s="6">
        <v>18</v>
      </c>
      <c r="B19" s="12" t="s">
        <v>823</v>
      </c>
      <c r="C19" s="14" t="s">
        <v>824</v>
      </c>
      <c r="D19" s="14" t="s">
        <v>292</v>
      </c>
      <c r="E19" s="7">
        <v>546.70000000000005</v>
      </c>
      <c r="F19" s="8">
        <v>2.7224889336016092</v>
      </c>
      <c r="G19" s="8">
        <f t="shared" si="1"/>
        <v>1488.3846999999998</v>
      </c>
    </row>
    <row r="20" spans="1:7" ht="30" x14ac:dyDescent="0.25">
      <c r="A20" s="6">
        <v>19</v>
      </c>
      <c r="B20" s="12" t="s">
        <v>431</v>
      </c>
      <c r="C20" s="14" t="s">
        <v>432</v>
      </c>
      <c r="D20" s="14" t="s">
        <v>0</v>
      </c>
      <c r="E20" s="7">
        <v>22</v>
      </c>
      <c r="F20" s="8">
        <v>110.91685</v>
      </c>
      <c r="G20" s="8">
        <f t="shared" si="1"/>
        <v>2440.1707000000001</v>
      </c>
    </row>
    <row r="21" spans="1:7" x14ac:dyDescent="0.25">
      <c r="A21" s="6">
        <v>20</v>
      </c>
      <c r="B21" s="12" t="s">
        <v>433</v>
      </c>
      <c r="C21" s="14" t="s">
        <v>434</v>
      </c>
      <c r="D21" s="14" t="s">
        <v>0</v>
      </c>
      <c r="E21" s="7">
        <v>1</v>
      </c>
      <c r="F21" s="8">
        <v>126.0457</v>
      </c>
      <c r="G21" s="8">
        <f t="shared" si="1"/>
        <v>126.0457</v>
      </c>
    </row>
    <row r="22" spans="1:7" ht="30" x14ac:dyDescent="0.25">
      <c r="A22" s="6">
        <v>21</v>
      </c>
      <c r="B22" s="12" t="s">
        <v>435</v>
      </c>
      <c r="C22" s="14" t="s">
        <v>436</v>
      </c>
      <c r="D22" s="14" t="s">
        <v>0</v>
      </c>
      <c r="E22" s="7">
        <v>1</v>
      </c>
      <c r="F22" s="8">
        <v>85.704299999999989</v>
      </c>
      <c r="G22" s="8">
        <f t="shared" si="1"/>
        <v>85.704299999999989</v>
      </c>
    </row>
    <row r="23" spans="1:7" x14ac:dyDescent="0.25">
      <c r="A23" s="6">
        <v>22</v>
      </c>
      <c r="B23" s="12" t="s">
        <v>437</v>
      </c>
      <c r="C23" s="14" t="s">
        <v>438</v>
      </c>
      <c r="D23" s="14" t="s">
        <v>0</v>
      </c>
      <c r="E23" s="7">
        <v>1</v>
      </c>
      <c r="F23" s="8">
        <v>110.9207</v>
      </c>
      <c r="G23" s="8">
        <f t="shared" si="1"/>
        <v>110.9207</v>
      </c>
    </row>
    <row r="24" spans="1:7" x14ac:dyDescent="0.25">
      <c r="A24" s="6">
        <v>23</v>
      </c>
      <c r="B24" s="12" t="s">
        <v>439</v>
      </c>
      <c r="C24" s="14" t="s">
        <v>440</v>
      </c>
      <c r="D24" s="14" t="s">
        <v>292</v>
      </c>
      <c r="E24" s="7">
        <v>30</v>
      </c>
      <c r="F24" s="8">
        <v>43.305900000000001</v>
      </c>
      <c r="G24" s="8">
        <f t="shared" si="1"/>
        <v>1299.1770000000001</v>
      </c>
    </row>
    <row r="25" spans="1:7" x14ac:dyDescent="0.25">
      <c r="A25" s="6">
        <v>24</v>
      </c>
      <c r="B25" s="12" t="s">
        <v>439</v>
      </c>
      <c r="C25" s="14" t="s">
        <v>1244</v>
      </c>
      <c r="D25" s="14" t="s">
        <v>292</v>
      </c>
      <c r="E25" s="7">
        <v>30</v>
      </c>
      <c r="F25" s="8">
        <v>43.305900000000001</v>
      </c>
      <c r="G25" s="8">
        <f t="shared" si="1"/>
        <v>1299.1770000000001</v>
      </c>
    </row>
    <row r="26" spans="1:7" x14ac:dyDescent="0.25">
      <c r="A26" s="6">
        <v>25</v>
      </c>
      <c r="B26" s="12" t="s">
        <v>670</v>
      </c>
      <c r="C26" s="14" t="s">
        <v>671</v>
      </c>
      <c r="D26" s="14" t="s">
        <v>0</v>
      </c>
      <c r="E26" s="7">
        <v>590</v>
      </c>
      <c r="F26" s="8">
        <v>2.9241803389830503</v>
      </c>
      <c r="G26" s="8">
        <f t="shared" si="1"/>
        <v>1725.2663999999997</v>
      </c>
    </row>
    <row r="27" spans="1:7" x14ac:dyDescent="0.25">
      <c r="A27" s="6">
        <v>26</v>
      </c>
      <c r="B27" s="12" t="s">
        <v>441</v>
      </c>
      <c r="C27" s="14" t="s">
        <v>442</v>
      </c>
      <c r="D27" s="14" t="s">
        <v>0</v>
      </c>
      <c r="E27" s="7">
        <v>1</v>
      </c>
      <c r="F27" s="8">
        <v>556.6</v>
      </c>
      <c r="G27" s="8">
        <f t="shared" si="1"/>
        <v>556.6</v>
      </c>
    </row>
    <row r="28" spans="1:7" x14ac:dyDescent="0.25">
      <c r="A28" s="6">
        <v>27</v>
      </c>
      <c r="B28" s="12" t="s">
        <v>443</v>
      </c>
      <c r="C28" s="14" t="s">
        <v>444</v>
      </c>
      <c r="D28" s="14" t="s">
        <v>0</v>
      </c>
      <c r="E28" s="7">
        <v>1</v>
      </c>
      <c r="F28" s="8">
        <v>326.7</v>
      </c>
      <c r="G28" s="8">
        <f t="shared" si="1"/>
        <v>326.7</v>
      </c>
    </row>
    <row r="29" spans="1:7" x14ac:dyDescent="0.25">
      <c r="A29" s="6">
        <v>28</v>
      </c>
      <c r="B29" s="12" t="s">
        <v>445</v>
      </c>
      <c r="C29" s="14" t="s">
        <v>446</v>
      </c>
      <c r="D29" s="14" t="s">
        <v>0</v>
      </c>
      <c r="E29" s="7">
        <v>2</v>
      </c>
      <c r="F29" s="8">
        <v>680.625</v>
      </c>
      <c r="G29" s="8">
        <f t="shared" si="1"/>
        <v>1361.25</v>
      </c>
    </row>
    <row r="30" spans="1:7" x14ac:dyDescent="0.25">
      <c r="A30" s="6">
        <v>29</v>
      </c>
      <c r="B30" s="12" t="s">
        <v>447</v>
      </c>
      <c r="C30" s="14" t="s">
        <v>448</v>
      </c>
      <c r="D30" s="14" t="s">
        <v>0</v>
      </c>
      <c r="E30" s="7">
        <v>6</v>
      </c>
      <c r="F30" s="8">
        <v>1169.6666666666665</v>
      </c>
      <c r="G30" s="8">
        <f t="shared" si="1"/>
        <v>7017.9999999999991</v>
      </c>
    </row>
    <row r="31" spans="1:7" x14ac:dyDescent="0.25">
      <c r="A31" s="6">
        <v>30</v>
      </c>
      <c r="B31" s="12" t="s">
        <v>471</v>
      </c>
      <c r="C31" s="14" t="s">
        <v>472</v>
      </c>
      <c r="D31" s="14" t="s">
        <v>0</v>
      </c>
      <c r="E31" s="7">
        <v>1</v>
      </c>
      <c r="F31" s="8">
        <v>4184.5792999999994</v>
      </c>
      <c r="G31" s="8">
        <f t="shared" si="1"/>
        <v>4184.5792999999994</v>
      </c>
    </row>
    <row r="32" spans="1:7" x14ac:dyDescent="0.25">
      <c r="A32" s="6">
        <v>31</v>
      </c>
      <c r="B32" s="12" t="s">
        <v>459</v>
      </c>
      <c r="C32" s="14" t="s">
        <v>460</v>
      </c>
      <c r="D32" s="14" t="s">
        <v>0</v>
      </c>
      <c r="E32" s="7">
        <v>2</v>
      </c>
      <c r="F32" s="8">
        <v>26.214649999999999</v>
      </c>
      <c r="G32" s="8">
        <f t="shared" si="1"/>
        <v>52.429299999999998</v>
      </c>
    </row>
    <row r="33" spans="1:7" x14ac:dyDescent="0.25">
      <c r="A33" s="6">
        <v>32</v>
      </c>
      <c r="B33" s="12" t="s">
        <v>461</v>
      </c>
      <c r="C33" s="14" t="s">
        <v>462</v>
      </c>
      <c r="D33" s="14" t="s">
        <v>0</v>
      </c>
      <c r="E33" s="7">
        <v>3</v>
      </c>
      <c r="F33" s="8">
        <v>70.583333333333329</v>
      </c>
      <c r="G33" s="8">
        <f t="shared" si="1"/>
        <v>211.75</v>
      </c>
    </row>
    <row r="34" spans="1:7" x14ac:dyDescent="0.25">
      <c r="A34" s="6">
        <v>33</v>
      </c>
      <c r="B34" s="12" t="s">
        <v>463</v>
      </c>
      <c r="C34" s="14" t="s">
        <v>464</v>
      </c>
      <c r="D34" s="14" t="s">
        <v>0</v>
      </c>
      <c r="E34" s="7">
        <v>22</v>
      </c>
      <c r="F34" s="8">
        <v>42.35</v>
      </c>
      <c r="G34" s="8">
        <f t="shared" si="1"/>
        <v>931.7</v>
      </c>
    </row>
    <row r="35" spans="1:7" x14ac:dyDescent="0.25">
      <c r="A35" s="6">
        <v>34</v>
      </c>
      <c r="B35" s="12" t="s">
        <v>1750</v>
      </c>
      <c r="C35" s="14" t="s">
        <v>1751</v>
      </c>
      <c r="D35" s="14" t="s">
        <v>0</v>
      </c>
      <c r="E35" s="7">
        <v>224</v>
      </c>
      <c r="F35" s="8">
        <v>637.22872812499986</v>
      </c>
      <c r="G35" s="8">
        <f t="shared" si="1"/>
        <v>142739.23509999996</v>
      </c>
    </row>
  </sheetData>
  <sortState ref="B1:G40">
    <sortCondition ref="B1:B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 прокат</vt:lpstr>
      <vt:lpstr>МЦ</vt:lpstr>
      <vt:lpstr>ТПА</vt:lpstr>
      <vt:lpstr>ЖБ</vt:lpstr>
      <vt:lpstr>Подшипники</vt:lpstr>
      <vt:lpstr>Электрика</vt:lpstr>
      <vt:lpstr>Приборы</vt:lpstr>
      <vt:lpstr>Инструмент</vt:lpstr>
      <vt:lpstr>Инвентарь</vt:lpstr>
      <vt:lpstr>Средства</vt:lpstr>
      <vt:lpstr>Стр.мат</vt:lpstr>
      <vt:lpstr>ЛКМ</vt:lpstr>
      <vt:lpstr>Метизы</vt:lpstr>
      <vt:lpstr>СО СИЗ</vt:lpstr>
      <vt:lpstr>Набивки</vt:lpstr>
      <vt:lpstr>Изоляция</vt:lpstr>
      <vt:lpstr>Огнетушитель</vt:lpstr>
      <vt:lpstr>БАЛЛОН</vt:lpstr>
      <vt:lpstr>Касафлекс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2021-09-14T08:08:15Z</dcterms:modified>
</cp:coreProperties>
</file>